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<sst xmlns="http://schemas.openxmlformats.org/spreadsheetml/2006/main" count="333" uniqueCount="73">
  <si>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</si>
  <si>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</si>
  <si>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</si>
  <si>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</si>
  <si>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</si>
  <si>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</si>
  <si>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</si>
  <si>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</si>
  <si>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</si>
  <si>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</si>
  <si>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</si>
  <si>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</si>
  <si>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</si>
  <si>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</si>
  <si>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</si>
  <si>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</si>
  <si>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</si>
  <si>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</si>
  <si>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</si>
  <si>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</si>
  <si>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</si>
  <si>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</si>
  <si>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</si>
  <si>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Anlo</t>
  </si>
  <si>
    <t>Stoom</t>
  </si>
  <si>
    <t>Wind</t>
  </si>
  <si>
    <t>Assen</t>
  </si>
  <si>
    <t>Gas</t>
  </si>
  <si>
    <t>Beilen</t>
  </si>
  <si>
    <t>Borger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</si>
  <si>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</si>
  <si>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</si>
  <si>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</si>
  <si>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</si>
  <si>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</si>
  <si>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</si>
  <si>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</si>
  <si>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</si>
  <si>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Halvelte</t>
  </si>
  <si>
    <t>Hoogeveen</t>
  </si>
  <si>
    <t>Meppel</t>
  </si>
  <si>
    <t>Nijeveen</t>
  </si>
  <si>
    <t>Norg</t>
  </si>
  <si>
    <t>Odoorn</t>
  </si>
  <si>
    <t>Oosterhesselen</t>
  </si>
  <si>
    <t>Peize</t>
  </si>
  <si>
    <t>Roden</t>
  </si>
  <si>
    <t>Rolde</t>
  </si>
  <si>
    <t>Ruinen</t>
  </si>
  <si>
    <t>Ruinerwold</t>
  </si>
  <si>
    <t>Schoonebeek</t>
  </si>
  <si>
    <t>Sleen</t>
  </si>
  <si>
    <t>Water</t>
  </si>
  <si>
    <t>Smilde</t>
  </si>
  <si>
    <t>Vledder</t>
  </si>
  <si>
    <t>Vries</t>
  </si>
  <si>
    <t>Westerbork</t>
  </si>
  <si>
    <t>Wijk (de)</t>
  </si>
  <si>
    <t>Zuidlaren</t>
  </si>
  <si>
    <t>Zuidwolde</t>
  </si>
  <si>
    <t>Zweelo</t>
  </si>
  <si>
    <t>Algemeen totaal</t>
  </si>
  <si>
    <t>Telling</t>
  </si>
  <si>
    <t>Tabel</t>
  </si>
  <si>
    <t>Pagina links</t>
  </si>
  <si>
    <t>Pagina rechts</t>
  </si>
  <si>
    <t>Provincie</t>
  </si>
  <si>
    <t>Image nr</t>
  </si>
  <si>
    <t>Tabel 5: Opgave van het aantal krachtswerktuigen in de onderscheidene beroepsklassen gebezigd.</t>
  </si>
  <si>
    <t>31_0108</t>
  </si>
  <si>
    <t>BT_1889</t>
  </si>
  <si>
    <t>05_T5</t>
  </si>
  <si>
    <t>DR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</si>
</sst>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6.421875" style="1" customWidth="1"/>
    <col min="3" max="3" width="4.7109375" style="1" customWidth="1"/>
    <col min="4" max="27" width="9.140625" style="1" customWidth="1"/>
    <col min="28" max="30" width="5.7109375" style="1" customWidth="1"/>
    <col min="31" max="31" width="9.7109375" style="1" customWidth="1"/>
    <col min="32" max="16384" width="9.140625" style="1" customWidth="1"/>
  </cols>
  <sheetData>
    <row r="1" spans="1:31" s="2" customFormat="1" ht="13.5" thickBot="1">
      <c r="A1" s="34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6"/>
      <c r="AA1" s="16"/>
      <c r="AB1" s="16"/>
      <c r="AC1" s="16"/>
      <c r="AD1" s="16"/>
      <c r="AE1" s="17"/>
    </row>
    <row r="2" ht="13.5" thickBot="1"/>
    <row r="3" spans="1:31" s="5" customFormat="1" ht="49.5" customHeight="1" thickBot="1">
      <c r="A3" s="3" t="s">
        <v>4</v>
      </c>
      <c r="B3" s="4" t="s">
        <v>5</v>
      </c>
      <c r="D3" s="3" t="s">
        <v>2</v>
      </c>
      <c r="E3" s="12" t="s">
        <v>0</v>
      </c>
      <c r="F3" s="12" t="s">
        <v>6</v>
      </c>
      <c r="G3" s="12" t="s">
        <v>7</v>
      </c>
      <c r="H3" s="12" t="s">
        <v>1</v>
      </c>
      <c r="I3" s="12" t="s">
        <v>8</v>
      </c>
      <c r="J3" s="12" t="s">
        <v>9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3</v>
      </c>
      <c r="Z3" s="15" t="s">
        <v>62</v>
      </c>
      <c r="AA3" s="13" t="s">
        <v>63</v>
      </c>
      <c r="AB3" s="13" t="s">
        <v>64</v>
      </c>
      <c r="AC3" s="13" t="s">
        <v>65</v>
      </c>
      <c r="AD3" s="13" t="s">
        <v>66</v>
      </c>
      <c r="AE3" s="14" t="s">
        <v>67</v>
      </c>
    </row>
    <row r="4" spans="26:31" s="2" customFormat="1" ht="13.5" thickBot="1">
      <c r="Z4" s="22"/>
      <c r="AA4" s="22"/>
      <c r="AB4" s="22"/>
      <c r="AC4" s="22"/>
      <c r="AD4" s="22"/>
      <c r="AE4" s="22"/>
    </row>
    <row r="5" spans="1:31" ht="12.75">
      <c r="A5" s="18" t="s">
        <v>23</v>
      </c>
      <c r="B5" s="21" t="s">
        <v>24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v>2</v>
      </c>
      <c r="T5" s="19"/>
      <c r="U5" s="19"/>
      <c r="V5" s="19"/>
      <c r="W5" s="19"/>
      <c r="X5" s="19"/>
      <c r="Y5" s="19">
        <f aca="true" t="shared" si="0" ref="Y5:Y57">X5+W5+V5+U5+T5+S5+R5+Q5+P5+O5+N5+M5+L5+K5+J5+I5+H5+G5+F5+E5+D5</f>
        <v>2</v>
      </c>
      <c r="Z5" s="23" t="s">
        <v>70</v>
      </c>
      <c r="AA5" s="24" t="s">
        <v>71</v>
      </c>
      <c r="AB5" s="28">
        <v>212</v>
      </c>
      <c r="AC5" s="28">
        <v>213</v>
      </c>
      <c r="AD5" s="24" t="s">
        <v>72</v>
      </c>
      <c r="AE5" s="26" t="s">
        <v>69</v>
      </c>
    </row>
    <row r="6" spans="1:31" ht="12.75">
      <c r="A6" s="6"/>
      <c r="B6" s="8" t="s">
        <v>25</v>
      </c>
      <c r="C6" s="9"/>
      <c r="D6" s="6"/>
      <c r="S6" s="1">
        <v>5</v>
      </c>
      <c r="Y6" s="1">
        <f t="shared" si="0"/>
        <v>5</v>
      </c>
      <c r="Z6" s="25" t="s">
        <v>70</v>
      </c>
      <c r="AA6" s="22" t="s">
        <v>71</v>
      </c>
      <c r="AB6" s="29">
        <v>212</v>
      </c>
      <c r="AC6" s="29">
        <v>213</v>
      </c>
      <c r="AD6" s="22" t="s">
        <v>72</v>
      </c>
      <c r="AE6" s="27" t="s">
        <v>69</v>
      </c>
    </row>
    <row r="7" spans="1:31" ht="12.75">
      <c r="A7" s="6" t="s">
        <v>26</v>
      </c>
      <c r="B7" s="7" t="s">
        <v>24</v>
      </c>
      <c r="D7" s="6"/>
      <c r="M7" s="1">
        <v>1</v>
      </c>
      <c r="S7" s="1">
        <v>1</v>
      </c>
      <c r="V7" s="1">
        <v>2</v>
      </c>
      <c r="Y7" s="1">
        <f t="shared" si="0"/>
        <v>4</v>
      </c>
      <c r="Z7" s="25" t="s">
        <v>70</v>
      </c>
      <c r="AA7" s="22" t="s">
        <v>71</v>
      </c>
      <c r="AB7" s="29">
        <v>212</v>
      </c>
      <c r="AC7" s="29">
        <v>213</v>
      </c>
      <c r="AD7" s="22" t="s">
        <v>72</v>
      </c>
      <c r="AE7" s="27" t="s">
        <v>69</v>
      </c>
    </row>
    <row r="8" spans="1:31" ht="12.75">
      <c r="A8" s="6"/>
      <c r="B8" s="7" t="s">
        <v>27</v>
      </c>
      <c r="D8" s="6"/>
      <c r="E8" s="1">
        <v>3</v>
      </c>
      <c r="V8" s="1">
        <v>1</v>
      </c>
      <c r="Y8" s="1">
        <f t="shared" si="0"/>
        <v>4</v>
      </c>
      <c r="Z8" s="25" t="s">
        <v>70</v>
      </c>
      <c r="AA8" s="22" t="s">
        <v>71</v>
      </c>
      <c r="AB8" s="29">
        <v>212</v>
      </c>
      <c r="AC8" s="29">
        <v>213</v>
      </c>
      <c r="AD8" s="22" t="s">
        <v>72</v>
      </c>
      <c r="AE8" s="27" t="s">
        <v>69</v>
      </c>
    </row>
    <row r="9" spans="1:31" ht="12.75">
      <c r="A9" s="6"/>
      <c r="B9" s="8" t="s">
        <v>25</v>
      </c>
      <c r="C9" s="9"/>
      <c r="D9" s="6"/>
      <c r="S9" s="1">
        <v>4</v>
      </c>
      <c r="V9" s="1">
        <v>3</v>
      </c>
      <c r="Y9" s="1">
        <f t="shared" si="0"/>
        <v>7</v>
      </c>
      <c r="Z9" s="25" t="s">
        <v>70</v>
      </c>
      <c r="AA9" s="22" t="s">
        <v>71</v>
      </c>
      <c r="AB9" s="29">
        <v>212</v>
      </c>
      <c r="AC9" s="29">
        <v>213</v>
      </c>
      <c r="AD9" s="22" t="s">
        <v>72</v>
      </c>
      <c r="AE9" s="27" t="s">
        <v>69</v>
      </c>
    </row>
    <row r="10" spans="1:31" ht="12.75">
      <c r="A10" s="6" t="s">
        <v>28</v>
      </c>
      <c r="B10" s="7" t="s">
        <v>25</v>
      </c>
      <c r="D10" s="6"/>
      <c r="S10" s="1">
        <v>4</v>
      </c>
      <c r="Y10" s="1">
        <f t="shared" si="0"/>
        <v>4</v>
      </c>
      <c r="Z10" s="25" t="s">
        <v>70</v>
      </c>
      <c r="AA10" s="22" t="s">
        <v>71</v>
      </c>
      <c r="AB10" s="29">
        <v>212</v>
      </c>
      <c r="AC10" s="29">
        <v>213</v>
      </c>
      <c r="AD10" s="22" t="s">
        <v>72</v>
      </c>
      <c r="AE10" s="27" t="s">
        <v>69</v>
      </c>
    </row>
    <row r="11" spans="1:31" ht="12.75">
      <c r="A11" s="6" t="s">
        <v>29</v>
      </c>
      <c r="B11" s="7" t="s">
        <v>24</v>
      </c>
      <c r="D11" s="6"/>
      <c r="S11" s="1">
        <v>1</v>
      </c>
      <c r="Y11" s="1">
        <f t="shared" si="0"/>
        <v>1</v>
      </c>
      <c r="Z11" s="25" t="s">
        <v>70</v>
      </c>
      <c r="AA11" s="22" t="s">
        <v>71</v>
      </c>
      <c r="AB11" s="29">
        <v>212</v>
      </c>
      <c r="AC11" s="29">
        <v>213</v>
      </c>
      <c r="AD11" s="22" t="s">
        <v>72</v>
      </c>
      <c r="AE11" s="27" t="s">
        <v>69</v>
      </c>
    </row>
    <row r="12" spans="1:31" ht="12.75">
      <c r="A12" s="6"/>
      <c r="B12" s="7" t="s">
        <v>25</v>
      </c>
      <c r="D12" s="6"/>
      <c r="S12" s="1">
        <v>6</v>
      </c>
      <c r="Y12" s="1">
        <f t="shared" si="0"/>
        <v>6</v>
      </c>
      <c r="Z12" s="25" t="s">
        <v>70</v>
      </c>
      <c r="AA12" s="22" t="s">
        <v>71</v>
      </c>
      <c r="AB12" s="29">
        <v>212</v>
      </c>
      <c r="AC12" s="29">
        <v>213</v>
      </c>
      <c r="AD12" s="22" t="s">
        <v>72</v>
      </c>
      <c r="AE12" s="27" t="s">
        <v>69</v>
      </c>
    </row>
    <row r="13" spans="1:31" ht="12.75">
      <c r="A13" s="6" t="s">
        <v>30</v>
      </c>
      <c r="B13" s="7" t="s">
        <v>25</v>
      </c>
      <c r="D13" s="6"/>
      <c r="S13" s="1">
        <v>4</v>
      </c>
      <c r="Y13" s="1">
        <f t="shared" si="0"/>
        <v>4</v>
      </c>
      <c r="Z13" s="25" t="s">
        <v>70</v>
      </c>
      <c r="AA13" s="22" t="s">
        <v>71</v>
      </c>
      <c r="AB13" s="29">
        <v>212</v>
      </c>
      <c r="AC13" s="29">
        <v>213</v>
      </c>
      <c r="AD13" s="22" t="s">
        <v>72</v>
      </c>
      <c r="AE13" s="27" t="s">
        <v>69</v>
      </c>
    </row>
    <row r="14" spans="1:31" ht="12.75">
      <c r="A14" s="6" t="s">
        <v>31</v>
      </c>
      <c r="B14" s="7" t="s">
        <v>25</v>
      </c>
      <c r="D14" s="6"/>
      <c r="S14" s="1">
        <v>3</v>
      </c>
      <c r="Y14" s="1">
        <f t="shared" si="0"/>
        <v>3</v>
      </c>
      <c r="Z14" s="25" t="s">
        <v>70</v>
      </c>
      <c r="AA14" s="22" t="s">
        <v>71</v>
      </c>
      <c r="AB14" s="29">
        <v>212</v>
      </c>
      <c r="AC14" s="29">
        <v>213</v>
      </c>
      <c r="AD14" s="22" t="s">
        <v>72</v>
      </c>
      <c r="AE14" s="27" t="s">
        <v>69</v>
      </c>
    </row>
    <row r="15" spans="1:31" ht="12.75">
      <c r="A15" s="6" t="s">
        <v>32</v>
      </c>
      <c r="B15" s="7" t="s">
        <v>25</v>
      </c>
      <c r="D15" s="6"/>
      <c r="S15" s="1">
        <v>3</v>
      </c>
      <c r="Y15" s="1">
        <f t="shared" si="0"/>
        <v>3</v>
      </c>
      <c r="Z15" s="25" t="s">
        <v>70</v>
      </c>
      <c r="AA15" s="22" t="s">
        <v>71</v>
      </c>
      <c r="AB15" s="29">
        <v>212</v>
      </c>
      <c r="AC15" s="29">
        <v>213</v>
      </c>
      <c r="AD15" s="22" t="s">
        <v>72</v>
      </c>
      <c r="AE15" s="27" t="s">
        <v>69</v>
      </c>
    </row>
    <row r="16" spans="1:31" ht="12.75">
      <c r="A16" s="6" t="s">
        <v>33</v>
      </c>
      <c r="B16" s="7" t="s">
        <v>25</v>
      </c>
      <c r="D16" s="6"/>
      <c r="S16" s="1">
        <v>2</v>
      </c>
      <c r="Y16" s="1">
        <f t="shared" si="0"/>
        <v>2</v>
      </c>
      <c r="Z16" s="25" t="s">
        <v>70</v>
      </c>
      <c r="AA16" s="22" t="s">
        <v>71</v>
      </c>
      <c r="AB16" s="29">
        <v>212</v>
      </c>
      <c r="AC16" s="29">
        <v>213</v>
      </c>
      <c r="AD16" s="22" t="s">
        <v>72</v>
      </c>
      <c r="AE16" s="27" t="s">
        <v>69</v>
      </c>
    </row>
    <row r="17" spans="1:31" ht="12.75">
      <c r="A17" s="6" t="s">
        <v>34</v>
      </c>
      <c r="B17" s="7" t="s">
        <v>25</v>
      </c>
      <c r="D17" s="6"/>
      <c r="S17" s="1">
        <v>2</v>
      </c>
      <c r="Y17" s="1">
        <f t="shared" si="0"/>
        <v>2</v>
      </c>
      <c r="Z17" s="25" t="s">
        <v>70</v>
      </c>
      <c r="AA17" s="22" t="s">
        <v>71</v>
      </c>
      <c r="AB17" s="29">
        <v>212</v>
      </c>
      <c r="AC17" s="29">
        <v>213</v>
      </c>
      <c r="AD17" s="22" t="s">
        <v>72</v>
      </c>
      <c r="AE17" s="27" t="s">
        <v>69</v>
      </c>
    </row>
    <row r="18" spans="1:31" ht="12.75">
      <c r="A18" s="6" t="s">
        <v>35</v>
      </c>
      <c r="B18" s="7" t="s">
        <v>25</v>
      </c>
      <c r="D18" s="6"/>
      <c r="S18" s="1">
        <v>11</v>
      </c>
      <c r="Y18" s="1">
        <f t="shared" si="0"/>
        <v>11</v>
      </c>
      <c r="Z18" s="25" t="s">
        <v>70</v>
      </c>
      <c r="AA18" s="22" t="s">
        <v>71</v>
      </c>
      <c r="AB18" s="29">
        <v>212</v>
      </c>
      <c r="AC18" s="29">
        <v>213</v>
      </c>
      <c r="AD18" s="22" t="s">
        <v>72</v>
      </c>
      <c r="AE18" s="27" t="s">
        <v>69</v>
      </c>
    </row>
    <row r="19" spans="1:31" ht="12.75">
      <c r="A19" s="6" t="s">
        <v>36</v>
      </c>
      <c r="B19" s="7" t="s">
        <v>24</v>
      </c>
      <c r="D19" s="6"/>
      <c r="S19" s="1">
        <v>1</v>
      </c>
      <c r="Y19" s="1">
        <f t="shared" si="0"/>
        <v>1</v>
      </c>
      <c r="Z19" s="25" t="s">
        <v>70</v>
      </c>
      <c r="AA19" s="22" t="s">
        <v>71</v>
      </c>
      <c r="AB19" s="29">
        <v>212</v>
      </c>
      <c r="AC19" s="29">
        <v>213</v>
      </c>
      <c r="AD19" s="22" t="s">
        <v>72</v>
      </c>
      <c r="AE19" s="27" t="s">
        <v>69</v>
      </c>
    </row>
    <row r="20" spans="1:31" ht="12.75">
      <c r="A20" s="6"/>
      <c r="B20" s="7" t="s">
        <v>25</v>
      </c>
      <c r="D20" s="6"/>
      <c r="H20" s="1">
        <v>1</v>
      </c>
      <c r="S20" s="1">
        <v>1</v>
      </c>
      <c r="Y20" s="1">
        <f t="shared" si="0"/>
        <v>2</v>
      </c>
      <c r="Z20" s="25" t="s">
        <v>70</v>
      </c>
      <c r="AA20" s="22" t="s">
        <v>71</v>
      </c>
      <c r="AB20" s="29">
        <v>212</v>
      </c>
      <c r="AC20" s="29">
        <v>213</v>
      </c>
      <c r="AD20" s="22" t="s">
        <v>72</v>
      </c>
      <c r="AE20" s="27" t="s">
        <v>69</v>
      </c>
    </row>
    <row r="21" spans="1:31" ht="12.75">
      <c r="A21" s="6" t="s">
        <v>37</v>
      </c>
      <c r="B21" s="7" t="s">
        <v>25</v>
      </c>
      <c r="D21" s="6"/>
      <c r="S21" s="1">
        <v>3</v>
      </c>
      <c r="Y21" s="1">
        <f t="shared" si="0"/>
        <v>3</v>
      </c>
      <c r="Z21" s="25" t="s">
        <v>70</v>
      </c>
      <c r="AA21" s="22" t="s">
        <v>71</v>
      </c>
      <c r="AB21" s="29">
        <v>212</v>
      </c>
      <c r="AC21" s="29">
        <v>213</v>
      </c>
      <c r="AD21" s="22" t="s">
        <v>72</v>
      </c>
      <c r="AE21" s="27" t="s">
        <v>69</v>
      </c>
    </row>
    <row r="22" spans="1:31" ht="12.75">
      <c r="A22" s="6" t="s">
        <v>38</v>
      </c>
      <c r="B22" s="7" t="s">
        <v>25</v>
      </c>
      <c r="D22" s="6"/>
      <c r="S22" s="1">
        <v>3</v>
      </c>
      <c r="Y22" s="1">
        <f t="shared" si="0"/>
        <v>3</v>
      </c>
      <c r="Z22" s="25" t="s">
        <v>70</v>
      </c>
      <c r="AA22" s="22" t="s">
        <v>71</v>
      </c>
      <c r="AB22" s="29">
        <v>212</v>
      </c>
      <c r="AC22" s="29">
        <v>213</v>
      </c>
      <c r="AD22" s="22" t="s">
        <v>72</v>
      </c>
      <c r="AE22" s="27" t="s">
        <v>69</v>
      </c>
    </row>
    <row r="23" spans="1:31" ht="12.75">
      <c r="A23" s="6" t="s">
        <v>39</v>
      </c>
      <c r="B23" s="7" t="s">
        <v>24</v>
      </c>
      <c r="D23" s="6"/>
      <c r="H23" s="1">
        <v>1</v>
      </c>
      <c r="L23" s="1">
        <v>2</v>
      </c>
      <c r="S23" s="1">
        <v>1</v>
      </c>
      <c r="Y23" s="1">
        <f t="shared" si="0"/>
        <v>4</v>
      </c>
      <c r="Z23" s="25" t="s">
        <v>70</v>
      </c>
      <c r="AA23" s="22" t="s">
        <v>71</v>
      </c>
      <c r="AB23" s="29">
        <v>212</v>
      </c>
      <c r="AC23" s="29">
        <v>213</v>
      </c>
      <c r="AD23" s="22" t="s">
        <v>72</v>
      </c>
      <c r="AE23" s="27" t="s">
        <v>69</v>
      </c>
    </row>
    <row r="24" spans="1:31" ht="12.75">
      <c r="A24" s="6"/>
      <c r="B24" s="7" t="s">
        <v>25</v>
      </c>
      <c r="D24" s="6"/>
      <c r="S24" s="1">
        <v>7</v>
      </c>
      <c r="Y24" s="1">
        <f t="shared" si="0"/>
        <v>7</v>
      </c>
      <c r="Z24" s="25" t="s">
        <v>70</v>
      </c>
      <c r="AA24" s="22" t="s">
        <v>71</v>
      </c>
      <c r="AB24" s="29">
        <v>212</v>
      </c>
      <c r="AC24" s="29">
        <v>213</v>
      </c>
      <c r="AD24" s="22" t="s">
        <v>72</v>
      </c>
      <c r="AE24" s="27" t="s">
        <v>69</v>
      </c>
    </row>
    <row r="25" spans="1:31" ht="12.75">
      <c r="A25" s="6" t="s">
        <v>40</v>
      </c>
      <c r="B25" s="7" t="s">
        <v>24</v>
      </c>
      <c r="D25" s="6"/>
      <c r="R25" s="1">
        <v>1</v>
      </c>
      <c r="S25" s="1">
        <v>2</v>
      </c>
      <c r="V25" s="1">
        <v>2</v>
      </c>
      <c r="W25" s="1">
        <v>4</v>
      </c>
      <c r="Y25" s="1">
        <f t="shared" si="0"/>
        <v>9</v>
      </c>
      <c r="Z25" s="25" t="s">
        <v>70</v>
      </c>
      <c r="AA25" s="22" t="s">
        <v>71</v>
      </c>
      <c r="AB25" s="29">
        <v>212</v>
      </c>
      <c r="AC25" s="29">
        <v>213</v>
      </c>
      <c r="AD25" s="22" t="s">
        <v>72</v>
      </c>
      <c r="AE25" s="27" t="s">
        <v>69</v>
      </c>
    </row>
    <row r="26" spans="1:31" ht="12.75">
      <c r="A26" s="6"/>
      <c r="B26" s="7" t="s">
        <v>27</v>
      </c>
      <c r="D26" s="6"/>
      <c r="S26" s="1">
        <v>1</v>
      </c>
      <c r="Y26" s="1">
        <f t="shared" si="0"/>
        <v>1</v>
      </c>
      <c r="Z26" s="25" t="s">
        <v>70</v>
      </c>
      <c r="AA26" s="22" t="s">
        <v>71</v>
      </c>
      <c r="AB26" s="29">
        <v>212</v>
      </c>
      <c r="AC26" s="29">
        <v>213</v>
      </c>
      <c r="AD26" s="22" t="s">
        <v>72</v>
      </c>
      <c r="AE26" s="27" t="s">
        <v>69</v>
      </c>
    </row>
    <row r="27" spans="1:31" ht="12.75">
      <c r="A27" s="6"/>
      <c r="B27" s="7" t="s">
        <v>25</v>
      </c>
      <c r="D27" s="6"/>
      <c r="R27" s="1">
        <v>1</v>
      </c>
      <c r="S27" s="1">
        <v>4</v>
      </c>
      <c r="V27" s="1">
        <v>1</v>
      </c>
      <c r="Y27" s="1">
        <f t="shared" si="0"/>
        <v>6</v>
      </c>
      <c r="Z27" s="25" t="s">
        <v>70</v>
      </c>
      <c r="AA27" s="22" t="s">
        <v>71</v>
      </c>
      <c r="AB27" s="29">
        <v>212</v>
      </c>
      <c r="AC27" s="29">
        <v>213</v>
      </c>
      <c r="AD27" s="22" t="s">
        <v>72</v>
      </c>
      <c r="AE27" s="27" t="s">
        <v>69</v>
      </c>
    </row>
    <row r="28" spans="1:31" ht="12.75">
      <c r="A28" s="6" t="s">
        <v>41</v>
      </c>
      <c r="B28" s="7" t="s">
        <v>25</v>
      </c>
      <c r="D28" s="6"/>
      <c r="S28" s="1">
        <v>1</v>
      </c>
      <c r="Y28" s="1">
        <f t="shared" si="0"/>
        <v>1</v>
      </c>
      <c r="Z28" s="25" t="s">
        <v>70</v>
      </c>
      <c r="AA28" s="22" t="s">
        <v>71</v>
      </c>
      <c r="AB28" s="29">
        <v>212</v>
      </c>
      <c r="AC28" s="29">
        <v>213</v>
      </c>
      <c r="AD28" s="22" t="s">
        <v>72</v>
      </c>
      <c r="AE28" s="27" t="s">
        <v>69</v>
      </c>
    </row>
    <row r="29" spans="1:31" ht="12.75">
      <c r="A29" s="6" t="s">
        <v>42</v>
      </c>
      <c r="B29" s="7" t="s">
        <v>25</v>
      </c>
      <c r="D29" s="6"/>
      <c r="S29" s="1">
        <v>3</v>
      </c>
      <c r="Y29" s="1">
        <f t="shared" si="0"/>
        <v>3</v>
      </c>
      <c r="Z29" s="25" t="s">
        <v>70</v>
      </c>
      <c r="AA29" s="22" t="s">
        <v>71</v>
      </c>
      <c r="AB29" s="29">
        <v>212</v>
      </c>
      <c r="AC29" s="29">
        <v>213</v>
      </c>
      <c r="AD29" s="22" t="s">
        <v>72</v>
      </c>
      <c r="AE29" s="27" t="s">
        <v>69</v>
      </c>
    </row>
    <row r="30" spans="1:31" ht="12.75">
      <c r="A30" s="6" t="s">
        <v>43</v>
      </c>
      <c r="B30" s="7" t="s">
        <v>24</v>
      </c>
      <c r="D30" s="6"/>
      <c r="S30" s="1">
        <v>1</v>
      </c>
      <c r="Y30" s="1">
        <f t="shared" si="0"/>
        <v>1</v>
      </c>
      <c r="Z30" s="25" t="s">
        <v>70</v>
      </c>
      <c r="AA30" s="22" t="s">
        <v>71</v>
      </c>
      <c r="AB30" s="29">
        <v>212</v>
      </c>
      <c r="AC30" s="29">
        <v>213</v>
      </c>
      <c r="AD30" s="22" t="s">
        <v>72</v>
      </c>
      <c r="AE30" s="27" t="s">
        <v>69</v>
      </c>
    </row>
    <row r="31" spans="1:31" ht="12.75">
      <c r="A31" s="6"/>
      <c r="B31" s="7" t="s">
        <v>25</v>
      </c>
      <c r="D31" s="6"/>
      <c r="S31" s="1">
        <v>2</v>
      </c>
      <c r="Y31" s="1">
        <f t="shared" si="0"/>
        <v>2</v>
      </c>
      <c r="Z31" s="25" t="s">
        <v>70</v>
      </c>
      <c r="AA31" s="22" t="s">
        <v>71</v>
      </c>
      <c r="AB31" s="29">
        <v>212</v>
      </c>
      <c r="AC31" s="29">
        <v>213</v>
      </c>
      <c r="AD31" s="22" t="s">
        <v>72</v>
      </c>
      <c r="AE31" s="27" t="s">
        <v>69</v>
      </c>
    </row>
    <row r="32" spans="1:31" ht="12.75">
      <c r="A32" s="6" t="s">
        <v>44</v>
      </c>
      <c r="B32" s="7" t="s">
        <v>25</v>
      </c>
      <c r="D32" s="6"/>
      <c r="S32" s="1">
        <v>4</v>
      </c>
      <c r="Y32" s="1">
        <f t="shared" si="0"/>
        <v>4</v>
      </c>
      <c r="Z32" s="25" t="s">
        <v>70</v>
      </c>
      <c r="AA32" s="22" t="s">
        <v>71</v>
      </c>
      <c r="AB32" s="29">
        <v>212</v>
      </c>
      <c r="AC32" s="29">
        <v>213</v>
      </c>
      <c r="AD32" s="22" t="s">
        <v>72</v>
      </c>
      <c r="AE32" s="27" t="s">
        <v>69</v>
      </c>
    </row>
    <row r="33" spans="1:31" ht="12.75">
      <c r="A33" s="6" t="s">
        <v>45</v>
      </c>
      <c r="B33" s="7" t="s">
        <v>24</v>
      </c>
      <c r="D33" s="6"/>
      <c r="S33" s="1">
        <v>1</v>
      </c>
      <c r="W33" s="1">
        <v>1</v>
      </c>
      <c r="Y33" s="1">
        <f t="shared" si="0"/>
        <v>2</v>
      </c>
      <c r="Z33" s="25" t="s">
        <v>70</v>
      </c>
      <c r="AA33" s="22" t="s">
        <v>71</v>
      </c>
      <c r="AB33" s="29">
        <v>212</v>
      </c>
      <c r="AC33" s="29">
        <v>213</v>
      </c>
      <c r="AD33" s="22" t="s">
        <v>72</v>
      </c>
      <c r="AE33" s="27" t="s">
        <v>69</v>
      </c>
    </row>
    <row r="34" spans="1:31" ht="12.75">
      <c r="A34" s="6"/>
      <c r="B34" s="7" t="s">
        <v>25</v>
      </c>
      <c r="D34" s="6"/>
      <c r="S34" s="1">
        <v>1</v>
      </c>
      <c r="Y34" s="1">
        <f t="shared" si="0"/>
        <v>1</v>
      </c>
      <c r="Z34" s="25" t="s">
        <v>70</v>
      </c>
      <c r="AA34" s="22" t="s">
        <v>71</v>
      </c>
      <c r="AB34" s="29">
        <v>212</v>
      </c>
      <c r="AC34" s="29">
        <v>213</v>
      </c>
      <c r="AD34" s="22" t="s">
        <v>72</v>
      </c>
      <c r="AE34" s="27" t="s">
        <v>69</v>
      </c>
    </row>
    <row r="35" spans="1:31" ht="12.75">
      <c r="A35" s="6" t="s">
        <v>46</v>
      </c>
      <c r="B35" s="7" t="s">
        <v>24</v>
      </c>
      <c r="D35" s="6"/>
      <c r="I35" s="1">
        <v>1</v>
      </c>
      <c r="R35" s="1">
        <v>1</v>
      </c>
      <c r="Y35" s="1">
        <f t="shared" si="0"/>
        <v>2</v>
      </c>
      <c r="Z35" s="25" t="s">
        <v>70</v>
      </c>
      <c r="AA35" s="22" t="s">
        <v>71</v>
      </c>
      <c r="AB35" s="29">
        <v>212</v>
      </c>
      <c r="AC35" s="29">
        <v>213</v>
      </c>
      <c r="AD35" s="22" t="s">
        <v>72</v>
      </c>
      <c r="AE35" s="27" t="s">
        <v>69</v>
      </c>
    </row>
    <row r="36" spans="1:31" ht="12.75">
      <c r="A36" s="6"/>
      <c r="B36" s="7" t="s">
        <v>25</v>
      </c>
      <c r="D36" s="6"/>
      <c r="R36" s="1">
        <v>2</v>
      </c>
      <c r="S36" s="1">
        <v>4</v>
      </c>
      <c r="Y36" s="1">
        <f t="shared" si="0"/>
        <v>6</v>
      </c>
      <c r="Z36" s="25" t="s">
        <v>70</v>
      </c>
      <c r="AA36" s="22" t="s">
        <v>71</v>
      </c>
      <c r="AB36" s="29">
        <v>212</v>
      </c>
      <c r="AC36" s="29">
        <v>213</v>
      </c>
      <c r="AD36" s="22" t="s">
        <v>72</v>
      </c>
      <c r="AE36" s="27" t="s">
        <v>69</v>
      </c>
    </row>
    <row r="37" spans="1:31" ht="12.75">
      <c r="A37" s="6" t="s">
        <v>47</v>
      </c>
      <c r="B37" s="7" t="s">
        <v>25</v>
      </c>
      <c r="D37" s="6"/>
      <c r="S37" s="1">
        <v>3</v>
      </c>
      <c r="Y37" s="1">
        <f t="shared" si="0"/>
        <v>3</v>
      </c>
      <c r="Z37" s="25" t="s">
        <v>70</v>
      </c>
      <c r="AA37" s="22" t="s">
        <v>71</v>
      </c>
      <c r="AB37" s="29">
        <v>212</v>
      </c>
      <c r="AC37" s="29">
        <v>213</v>
      </c>
      <c r="AD37" s="22" t="s">
        <v>72</v>
      </c>
      <c r="AE37" s="27" t="s">
        <v>69</v>
      </c>
    </row>
    <row r="38" spans="1:31" ht="12.75">
      <c r="A38" s="6" t="s">
        <v>48</v>
      </c>
      <c r="B38" s="7" t="s">
        <v>25</v>
      </c>
      <c r="D38" s="6"/>
      <c r="S38" s="1">
        <v>5</v>
      </c>
      <c r="Y38" s="1">
        <f t="shared" si="0"/>
        <v>5</v>
      </c>
      <c r="Z38" s="25" t="s">
        <v>70</v>
      </c>
      <c r="AA38" s="22" t="s">
        <v>71</v>
      </c>
      <c r="AB38" s="29">
        <v>212</v>
      </c>
      <c r="AC38" s="29">
        <v>213</v>
      </c>
      <c r="AD38" s="22" t="s">
        <v>72</v>
      </c>
      <c r="AE38" s="27" t="s">
        <v>69</v>
      </c>
    </row>
    <row r="39" spans="1:31" ht="12.75">
      <c r="A39" s="6" t="s">
        <v>49</v>
      </c>
      <c r="B39" s="7" t="s">
        <v>25</v>
      </c>
      <c r="D39" s="6"/>
      <c r="S39" s="1">
        <v>2</v>
      </c>
      <c r="Y39" s="1">
        <f t="shared" si="0"/>
        <v>2</v>
      </c>
      <c r="Z39" s="25" t="s">
        <v>70</v>
      </c>
      <c r="AA39" s="22" t="s">
        <v>71</v>
      </c>
      <c r="AB39" s="29">
        <v>212</v>
      </c>
      <c r="AC39" s="29">
        <v>213</v>
      </c>
      <c r="AD39" s="22" t="s">
        <v>72</v>
      </c>
      <c r="AE39" s="27" t="s">
        <v>69</v>
      </c>
    </row>
    <row r="40" spans="1:31" ht="12.75">
      <c r="A40" s="6" t="s">
        <v>50</v>
      </c>
      <c r="B40" s="7" t="s">
        <v>25</v>
      </c>
      <c r="D40" s="6"/>
      <c r="S40" s="1">
        <v>3</v>
      </c>
      <c r="Y40" s="1">
        <f t="shared" si="0"/>
        <v>3</v>
      </c>
      <c r="Z40" s="25" t="s">
        <v>70</v>
      </c>
      <c r="AA40" s="22" t="s">
        <v>71</v>
      </c>
      <c r="AB40" s="29">
        <v>212</v>
      </c>
      <c r="AC40" s="29">
        <v>213</v>
      </c>
      <c r="AD40" s="22" t="s">
        <v>72</v>
      </c>
      <c r="AE40" s="27" t="s">
        <v>69</v>
      </c>
    </row>
    <row r="41" spans="1:31" ht="12.75">
      <c r="A41" s="6" t="s">
        <v>51</v>
      </c>
      <c r="B41" s="7" t="s">
        <v>52</v>
      </c>
      <c r="D41" s="6"/>
      <c r="L41" s="1">
        <v>1</v>
      </c>
      <c r="Y41" s="1">
        <f t="shared" si="0"/>
        <v>1</v>
      </c>
      <c r="Z41" s="25" t="s">
        <v>70</v>
      </c>
      <c r="AA41" s="22" t="s">
        <v>71</v>
      </c>
      <c r="AB41" s="29">
        <v>212</v>
      </c>
      <c r="AC41" s="29">
        <v>213</v>
      </c>
      <c r="AD41" s="22" t="s">
        <v>72</v>
      </c>
      <c r="AE41" s="27" t="s">
        <v>69</v>
      </c>
    </row>
    <row r="42" spans="1:31" ht="12.75">
      <c r="A42" s="6"/>
      <c r="B42" s="7" t="s">
        <v>25</v>
      </c>
      <c r="D42" s="6"/>
      <c r="S42" s="1">
        <v>4</v>
      </c>
      <c r="Y42" s="1">
        <f t="shared" si="0"/>
        <v>4</v>
      </c>
      <c r="Z42" s="25" t="s">
        <v>70</v>
      </c>
      <c r="AA42" s="22" t="s">
        <v>71</v>
      </c>
      <c r="AB42" s="29">
        <v>212</v>
      </c>
      <c r="AC42" s="29">
        <v>213</v>
      </c>
      <c r="AD42" s="22" t="s">
        <v>72</v>
      </c>
      <c r="AE42" s="27" t="s">
        <v>69</v>
      </c>
    </row>
    <row r="43" spans="1:31" ht="12.75">
      <c r="A43" s="6" t="s">
        <v>53</v>
      </c>
      <c r="B43" s="7" t="s">
        <v>24</v>
      </c>
      <c r="D43" s="6"/>
      <c r="F43" s="1">
        <v>1</v>
      </c>
      <c r="Y43" s="1">
        <f t="shared" si="0"/>
        <v>1</v>
      </c>
      <c r="Z43" s="25" t="s">
        <v>70</v>
      </c>
      <c r="AA43" s="22" t="s">
        <v>71</v>
      </c>
      <c r="AB43" s="29">
        <v>212</v>
      </c>
      <c r="AC43" s="29">
        <v>213</v>
      </c>
      <c r="AD43" s="22" t="s">
        <v>72</v>
      </c>
      <c r="AE43" s="27" t="s">
        <v>69</v>
      </c>
    </row>
    <row r="44" spans="1:31" ht="12.75">
      <c r="A44" s="6"/>
      <c r="B44" s="7" t="s">
        <v>25</v>
      </c>
      <c r="D44" s="6"/>
      <c r="S44" s="1">
        <v>4</v>
      </c>
      <c r="Y44" s="1">
        <f t="shared" si="0"/>
        <v>4</v>
      </c>
      <c r="Z44" s="25" t="s">
        <v>70</v>
      </c>
      <c r="AA44" s="22" t="s">
        <v>71</v>
      </c>
      <c r="AB44" s="29">
        <v>212</v>
      </c>
      <c r="AC44" s="29">
        <v>213</v>
      </c>
      <c r="AD44" s="22" t="s">
        <v>72</v>
      </c>
      <c r="AE44" s="27" t="s">
        <v>69</v>
      </c>
    </row>
    <row r="45" spans="1:31" ht="12.75">
      <c r="A45" s="6" t="s">
        <v>54</v>
      </c>
      <c r="B45" s="7" t="s">
        <v>25</v>
      </c>
      <c r="D45" s="6"/>
      <c r="S45" s="1">
        <v>2</v>
      </c>
      <c r="Y45" s="1">
        <f t="shared" si="0"/>
        <v>2</v>
      </c>
      <c r="Z45" s="25" t="s">
        <v>70</v>
      </c>
      <c r="AA45" s="22" t="s">
        <v>71</v>
      </c>
      <c r="AB45" s="29">
        <v>212</v>
      </c>
      <c r="AC45" s="29">
        <v>213</v>
      </c>
      <c r="AD45" s="22" t="s">
        <v>72</v>
      </c>
      <c r="AE45" s="27" t="s">
        <v>69</v>
      </c>
    </row>
    <row r="46" spans="1:31" ht="12.75">
      <c r="A46" s="6" t="s">
        <v>55</v>
      </c>
      <c r="B46" s="7" t="s">
        <v>25</v>
      </c>
      <c r="D46" s="6"/>
      <c r="S46" s="1">
        <v>4</v>
      </c>
      <c r="Y46" s="1">
        <f t="shared" si="0"/>
        <v>4</v>
      </c>
      <c r="Z46" s="25" t="s">
        <v>70</v>
      </c>
      <c r="AA46" s="22" t="s">
        <v>71</v>
      </c>
      <c r="AB46" s="29">
        <v>212</v>
      </c>
      <c r="AC46" s="29">
        <v>213</v>
      </c>
      <c r="AD46" s="22" t="s">
        <v>72</v>
      </c>
      <c r="AE46" s="27" t="s">
        <v>69</v>
      </c>
    </row>
    <row r="47" spans="1:31" ht="12.75">
      <c r="A47" s="6" t="s">
        <v>56</v>
      </c>
      <c r="B47" s="7" t="s">
        <v>25</v>
      </c>
      <c r="D47" s="6"/>
      <c r="S47" s="1">
        <v>4</v>
      </c>
      <c r="Y47" s="1">
        <f t="shared" si="0"/>
        <v>4</v>
      </c>
      <c r="Z47" s="25" t="s">
        <v>70</v>
      </c>
      <c r="AA47" s="22" t="s">
        <v>71</v>
      </c>
      <c r="AB47" s="29">
        <v>212</v>
      </c>
      <c r="AC47" s="29">
        <v>213</v>
      </c>
      <c r="AD47" s="22" t="s">
        <v>72</v>
      </c>
      <c r="AE47" s="27" t="s">
        <v>69</v>
      </c>
    </row>
    <row r="48" spans="1:31" ht="12.75">
      <c r="A48" s="6" t="s">
        <v>57</v>
      </c>
      <c r="B48" s="7" t="s">
        <v>25</v>
      </c>
      <c r="D48" s="6"/>
      <c r="S48" s="1">
        <v>4</v>
      </c>
      <c r="Y48" s="1">
        <f t="shared" si="0"/>
        <v>4</v>
      </c>
      <c r="Z48" s="25" t="s">
        <v>70</v>
      </c>
      <c r="AA48" s="22" t="s">
        <v>71</v>
      </c>
      <c r="AB48" s="29">
        <v>212</v>
      </c>
      <c r="AC48" s="29">
        <v>213</v>
      </c>
      <c r="AD48" s="22" t="s">
        <v>72</v>
      </c>
      <c r="AE48" s="27" t="s">
        <v>69</v>
      </c>
    </row>
    <row r="49" spans="1:31" ht="12.75">
      <c r="A49" s="6" t="s">
        <v>58</v>
      </c>
      <c r="B49" s="7" t="s">
        <v>25</v>
      </c>
      <c r="D49" s="6"/>
      <c r="S49" s="1">
        <v>3</v>
      </c>
      <c r="X49" s="1">
        <v>1</v>
      </c>
      <c r="Y49" s="1">
        <f t="shared" si="0"/>
        <v>4</v>
      </c>
      <c r="Z49" s="25" t="s">
        <v>70</v>
      </c>
      <c r="AA49" s="22" t="s">
        <v>71</v>
      </c>
      <c r="AB49" s="29">
        <v>212</v>
      </c>
      <c r="AC49" s="29">
        <v>213</v>
      </c>
      <c r="AD49" s="22" t="s">
        <v>72</v>
      </c>
      <c r="AE49" s="27" t="s">
        <v>69</v>
      </c>
    </row>
    <row r="50" spans="1:31" ht="12.75">
      <c r="A50" s="6" t="s">
        <v>59</v>
      </c>
      <c r="B50" s="7" t="s">
        <v>25</v>
      </c>
      <c r="D50" s="6"/>
      <c r="S50" s="1">
        <v>2</v>
      </c>
      <c r="X50" s="1">
        <v>1</v>
      </c>
      <c r="Y50" s="1">
        <f t="shared" si="0"/>
        <v>3</v>
      </c>
      <c r="Z50" s="25" t="s">
        <v>70</v>
      </c>
      <c r="AA50" s="22" t="s">
        <v>71</v>
      </c>
      <c r="AB50" s="29">
        <v>212</v>
      </c>
      <c r="AC50" s="29">
        <v>213</v>
      </c>
      <c r="AD50" s="22" t="s">
        <v>72</v>
      </c>
      <c r="AE50" s="27" t="s">
        <v>69</v>
      </c>
    </row>
    <row r="51" spans="1:31" ht="12.75">
      <c r="A51" s="6" t="s">
        <v>60</v>
      </c>
      <c r="B51" s="7" t="s">
        <v>25</v>
      </c>
      <c r="D51" s="6"/>
      <c r="S51" s="1">
        <v>2</v>
      </c>
      <c r="Y51" s="1">
        <f t="shared" si="0"/>
        <v>2</v>
      </c>
      <c r="Z51" s="25" t="s">
        <v>70</v>
      </c>
      <c r="AA51" s="22" t="s">
        <v>71</v>
      </c>
      <c r="AB51" s="29">
        <v>212</v>
      </c>
      <c r="AC51" s="29">
        <v>213</v>
      </c>
      <c r="AD51" s="22" t="s">
        <v>72</v>
      </c>
      <c r="AE51" s="27" t="s">
        <v>69</v>
      </c>
    </row>
    <row r="52" spans="1:31" ht="12.75">
      <c r="A52" s="6"/>
      <c r="B52" s="7"/>
      <c r="D52" s="6"/>
      <c r="Z52" s="25" t="s">
        <v>70</v>
      </c>
      <c r="AA52" s="22" t="s">
        <v>71</v>
      </c>
      <c r="AB52" s="29">
        <v>212</v>
      </c>
      <c r="AC52" s="29">
        <v>213</v>
      </c>
      <c r="AD52" s="22" t="s">
        <v>72</v>
      </c>
      <c r="AE52" s="27" t="s">
        <v>69</v>
      </c>
    </row>
    <row r="53" spans="1:31" ht="12.75">
      <c r="A53" s="6" t="s">
        <v>3</v>
      </c>
      <c r="B53" s="7" t="s">
        <v>24</v>
      </c>
      <c r="D53" s="6">
        <f aca="true" t="shared" si="1" ref="D53:X53">D5+D7+D11+D19+D23+D25+D30+D33+D35+D43</f>
        <v>0</v>
      </c>
      <c r="E53" s="1">
        <f t="shared" si="1"/>
        <v>0</v>
      </c>
      <c r="F53" s="1">
        <f t="shared" si="1"/>
        <v>1</v>
      </c>
      <c r="G53" s="1">
        <f t="shared" si="1"/>
        <v>0</v>
      </c>
      <c r="H53" s="1">
        <f t="shared" si="1"/>
        <v>1</v>
      </c>
      <c r="I53" s="1">
        <f t="shared" si="1"/>
        <v>1</v>
      </c>
      <c r="J53" s="1">
        <f t="shared" si="1"/>
        <v>0</v>
      </c>
      <c r="K53" s="1">
        <f t="shared" si="1"/>
        <v>0</v>
      </c>
      <c r="L53" s="1">
        <f t="shared" si="1"/>
        <v>2</v>
      </c>
      <c r="M53" s="1">
        <f t="shared" si="1"/>
        <v>1</v>
      </c>
      <c r="N53" s="1">
        <f t="shared" si="1"/>
        <v>0</v>
      </c>
      <c r="O53" s="1">
        <f t="shared" si="1"/>
        <v>0</v>
      </c>
      <c r="P53" s="1">
        <f t="shared" si="1"/>
        <v>0</v>
      </c>
      <c r="Q53" s="1">
        <f t="shared" si="1"/>
        <v>0</v>
      </c>
      <c r="R53" s="1">
        <f t="shared" si="1"/>
        <v>2</v>
      </c>
      <c r="S53" s="1">
        <f t="shared" si="1"/>
        <v>10</v>
      </c>
      <c r="T53" s="1">
        <f t="shared" si="1"/>
        <v>0</v>
      </c>
      <c r="U53" s="1">
        <f t="shared" si="1"/>
        <v>0</v>
      </c>
      <c r="V53" s="1">
        <f t="shared" si="1"/>
        <v>4</v>
      </c>
      <c r="W53" s="1">
        <f t="shared" si="1"/>
        <v>5</v>
      </c>
      <c r="X53" s="1">
        <f t="shared" si="1"/>
        <v>0</v>
      </c>
      <c r="Y53" s="1">
        <f t="shared" si="0"/>
        <v>27</v>
      </c>
      <c r="Z53" s="25" t="s">
        <v>70</v>
      </c>
      <c r="AA53" s="22" t="s">
        <v>71</v>
      </c>
      <c r="AB53" s="29">
        <v>212</v>
      </c>
      <c r="AC53" s="29">
        <v>213</v>
      </c>
      <c r="AD53" s="22" t="s">
        <v>72</v>
      </c>
      <c r="AE53" s="27" t="s">
        <v>69</v>
      </c>
    </row>
    <row r="54" spans="1:31" ht="12.75">
      <c r="A54" s="6" t="s">
        <v>3</v>
      </c>
      <c r="B54" s="7" t="s">
        <v>27</v>
      </c>
      <c r="D54" s="6">
        <f aca="true" t="shared" si="2" ref="D54:X54">D8+D26</f>
        <v>0</v>
      </c>
      <c r="E54" s="1">
        <f t="shared" si="2"/>
        <v>3</v>
      </c>
      <c r="F54" s="1">
        <f t="shared" si="2"/>
        <v>0</v>
      </c>
      <c r="G54" s="1">
        <f t="shared" si="2"/>
        <v>0</v>
      </c>
      <c r="H54" s="1">
        <f t="shared" si="2"/>
        <v>0</v>
      </c>
      <c r="I54" s="1">
        <f t="shared" si="2"/>
        <v>0</v>
      </c>
      <c r="J54" s="1">
        <f t="shared" si="2"/>
        <v>0</v>
      </c>
      <c r="K54" s="1">
        <f t="shared" si="2"/>
        <v>0</v>
      </c>
      <c r="L54" s="1">
        <f t="shared" si="2"/>
        <v>0</v>
      </c>
      <c r="M54" s="1">
        <f t="shared" si="2"/>
        <v>0</v>
      </c>
      <c r="N54" s="1">
        <f t="shared" si="2"/>
        <v>0</v>
      </c>
      <c r="O54" s="1">
        <f t="shared" si="2"/>
        <v>0</v>
      </c>
      <c r="P54" s="1">
        <f t="shared" si="2"/>
        <v>0</v>
      </c>
      <c r="Q54" s="1">
        <f t="shared" si="2"/>
        <v>0</v>
      </c>
      <c r="R54" s="1">
        <f t="shared" si="2"/>
        <v>0</v>
      </c>
      <c r="S54" s="1">
        <f t="shared" si="2"/>
        <v>1</v>
      </c>
      <c r="T54" s="1">
        <f t="shared" si="2"/>
        <v>0</v>
      </c>
      <c r="U54" s="1">
        <f t="shared" si="2"/>
        <v>0</v>
      </c>
      <c r="V54" s="1">
        <f t="shared" si="2"/>
        <v>1</v>
      </c>
      <c r="W54" s="1">
        <f t="shared" si="2"/>
        <v>0</v>
      </c>
      <c r="X54" s="1">
        <f t="shared" si="2"/>
        <v>0</v>
      </c>
      <c r="Y54" s="1">
        <f t="shared" si="0"/>
        <v>5</v>
      </c>
      <c r="Z54" s="25" t="s">
        <v>70</v>
      </c>
      <c r="AA54" s="22" t="s">
        <v>71</v>
      </c>
      <c r="AB54" s="29">
        <v>212</v>
      </c>
      <c r="AC54" s="29">
        <v>213</v>
      </c>
      <c r="AD54" s="22" t="s">
        <v>72</v>
      </c>
      <c r="AE54" s="27" t="s">
        <v>69</v>
      </c>
    </row>
    <row r="55" spans="1:31" ht="12.75">
      <c r="A55" s="6" t="s">
        <v>3</v>
      </c>
      <c r="B55" s="7" t="s">
        <v>52</v>
      </c>
      <c r="D55" s="6">
        <f>D41</f>
        <v>0</v>
      </c>
      <c r="E55" s="1">
        <f aca="true" t="shared" si="3" ref="E55:X55">E41</f>
        <v>0</v>
      </c>
      <c r="F55" s="1">
        <f t="shared" si="3"/>
        <v>0</v>
      </c>
      <c r="G55" s="1">
        <f t="shared" si="3"/>
        <v>0</v>
      </c>
      <c r="H55" s="1">
        <f t="shared" si="3"/>
        <v>0</v>
      </c>
      <c r="I55" s="1">
        <f t="shared" si="3"/>
        <v>0</v>
      </c>
      <c r="J55" s="1">
        <f t="shared" si="3"/>
        <v>0</v>
      </c>
      <c r="K55" s="1">
        <f t="shared" si="3"/>
        <v>0</v>
      </c>
      <c r="L55" s="1">
        <f t="shared" si="3"/>
        <v>1</v>
      </c>
      <c r="M55" s="1">
        <f t="shared" si="3"/>
        <v>0</v>
      </c>
      <c r="N55" s="1">
        <f t="shared" si="3"/>
        <v>0</v>
      </c>
      <c r="O55" s="1">
        <f t="shared" si="3"/>
        <v>0</v>
      </c>
      <c r="P55" s="1">
        <f t="shared" si="3"/>
        <v>0</v>
      </c>
      <c r="Q55" s="1">
        <f t="shared" si="3"/>
        <v>0</v>
      </c>
      <c r="R55" s="1">
        <f t="shared" si="3"/>
        <v>0</v>
      </c>
      <c r="S55" s="1">
        <f t="shared" si="3"/>
        <v>0</v>
      </c>
      <c r="T55" s="1">
        <f t="shared" si="3"/>
        <v>0</v>
      </c>
      <c r="U55" s="1">
        <f t="shared" si="3"/>
        <v>0</v>
      </c>
      <c r="V55" s="1">
        <f t="shared" si="3"/>
        <v>0</v>
      </c>
      <c r="W55" s="1">
        <f t="shared" si="3"/>
        <v>0</v>
      </c>
      <c r="X55" s="1">
        <f t="shared" si="3"/>
        <v>0</v>
      </c>
      <c r="Y55" s="1">
        <f t="shared" si="0"/>
        <v>1</v>
      </c>
      <c r="Z55" s="25" t="s">
        <v>70</v>
      </c>
      <c r="AA55" s="22" t="s">
        <v>71</v>
      </c>
      <c r="AB55" s="29">
        <v>212</v>
      </c>
      <c r="AC55" s="29">
        <v>213</v>
      </c>
      <c r="AD55" s="22" t="s">
        <v>72</v>
      </c>
      <c r="AE55" s="27" t="s">
        <v>69</v>
      </c>
    </row>
    <row r="56" spans="1:31" ht="12.75">
      <c r="A56" s="6" t="s">
        <v>3</v>
      </c>
      <c r="B56" s="7" t="s">
        <v>25</v>
      </c>
      <c r="D56" s="6">
        <f>D51+D50+D49+D48+D47+D46+D45+D44+D42+D40+D39+D38+D37+D36+D34+D32+D31+D29+D28+D27+D24+D22+D21+D20+D18+D17+D16+D15+D14+D13+D12+D10+D9+D6</f>
        <v>0</v>
      </c>
      <c r="E56" s="1">
        <f aca="true" t="shared" si="4" ref="E56:X56">E51+E50+E49+E48+E47+E46+E45+E44+E42+E40+E39+E38+E37+E36+E34+E32+E31+E29+E28+E27+E24+E22+E21+E20+E18+E17+E16+E15+E14+E13+E12+E10+E9+E6</f>
        <v>0</v>
      </c>
      <c r="F56" s="1">
        <f t="shared" si="4"/>
        <v>0</v>
      </c>
      <c r="G56" s="1">
        <f t="shared" si="4"/>
        <v>0</v>
      </c>
      <c r="H56" s="1">
        <f t="shared" si="4"/>
        <v>1</v>
      </c>
      <c r="I56" s="1">
        <f t="shared" si="4"/>
        <v>0</v>
      </c>
      <c r="J56" s="1">
        <f t="shared" si="4"/>
        <v>0</v>
      </c>
      <c r="K56" s="1">
        <f t="shared" si="4"/>
        <v>0</v>
      </c>
      <c r="L56" s="1">
        <f t="shared" si="4"/>
        <v>0</v>
      </c>
      <c r="M56" s="1">
        <f t="shared" si="4"/>
        <v>0</v>
      </c>
      <c r="N56" s="1">
        <f t="shared" si="4"/>
        <v>0</v>
      </c>
      <c r="O56" s="1">
        <f t="shared" si="4"/>
        <v>0</v>
      </c>
      <c r="P56" s="1">
        <f t="shared" si="4"/>
        <v>0</v>
      </c>
      <c r="Q56" s="1">
        <f t="shared" si="4"/>
        <v>0</v>
      </c>
      <c r="R56" s="1">
        <f t="shared" si="4"/>
        <v>3</v>
      </c>
      <c r="S56" s="1">
        <f t="shared" si="4"/>
        <v>119</v>
      </c>
      <c r="T56" s="1">
        <f t="shared" si="4"/>
        <v>0</v>
      </c>
      <c r="U56" s="1">
        <f t="shared" si="4"/>
        <v>0</v>
      </c>
      <c r="V56" s="1">
        <f t="shared" si="4"/>
        <v>4</v>
      </c>
      <c r="W56" s="1">
        <f t="shared" si="4"/>
        <v>0</v>
      </c>
      <c r="X56" s="1">
        <f t="shared" si="4"/>
        <v>2</v>
      </c>
      <c r="Y56" s="1">
        <f t="shared" si="0"/>
        <v>129</v>
      </c>
      <c r="Z56" s="25" t="s">
        <v>70</v>
      </c>
      <c r="AA56" s="22" t="s">
        <v>71</v>
      </c>
      <c r="AB56" s="29">
        <v>212</v>
      </c>
      <c r="AC56" s="29">
        <v>213</v>
      </c>
      <c r="AD56" s="22" t="s">
        <v>72</v>
      </c>
      <c r="AE56" s="27" t="s">
        <v>69</v>
      </c>
    </row>
    <row r="57" spans="1:31" ht="13.5" thickBot="1">
      <c r="A57" s="10" t="s">
        <v>61</v>
      </c>
      <c r="B57" s="11"/>
      <c r="D57" s="10">
        <f>D53+D54+D55+D56</f>
        <v>0</v>
      </c>
      <c r="E57" s="20">
        <f aca="true" t="shared" si="5" ref="E57:X57">E53+E54+E55+E56</f>
        <v>3</v>
      </c>
      <c r="F57" s="20">
        <f t="shared" si="5"/>
        <v>1</v>
      </c>
      <c r="G57" s="20">
        <f t="shared" si="5"/>
        <v>0</v>
      </c>
      <c r="H57" s="20">
        <f t="shared" si="5"/>
        <v>2</v>
      </c>
      <c r="I57" s="20">
        <f t="shared" si="5"/>
        <v>1</v>
      </c>
      <c r="J57" s="20">
        <f t="shared" si="5"/>
        <v>0</v>
      </c>
      <c r="K57" s="20">
        <f t="shared" si="5"/>
        <v>0</v>
      </c>
      <c r="L57" s="20">
        <f t="shared" si="5"/>
        <v>3</v>
      </c>
      <c r="M57" s="20">
        <f t="shared" si="5"/>
        <v>1</v>
      </c>
      <c r="N57" s="20">
        <f t="shared" si="5"/>
        <v>0</v>
      </c>
      <c r="O57" s="20">
        <f t="shared" si="5"/>
        <v>0</v>
      </c>
      <c r="P57" s="20">
        <f t="shared" si="5"/>
        <v>0</v>
      </c>
      <c r="Q57" s="20">
        <f t="shared" si="5"/>
        <v>0</v>
      </c>
      <c r="R57" s="20">
        <f t="shared" si="5"/>
        <v>5</v>
      </c>
      <c r="S57" s="20">
        <f t="shared" si="5"/>
        <v>130</v>
      </c>
      <c r="T57" s="20">
        <f t="shared" si="5"/>
        <v>0</v>
      </c>
      <c r="U57" s="20">
        <f t="shared" si="5"/>
        <v>0</v>
      </c>
      <c r="V57" s="20">
        <f t="shared" si="5"/>
        <v>9</v>
      </c>
      <c r="W57" s="20">
        <f t="shared" si="5"/>
        <v>5</v>
      </c>
      <c r="X57" s="20">
        <f t="shared" si="5"/>
        <v>2</v>
      </c>
      <c r="Y57" s="20">
        <f t="shared" si="0"/>
        <v>162</v>
      </c>
      <c r="Z57" s="30" t="s">
        <v>70</v>
      </c>
      <c r="AA57" s="31" t="s">
        <v>71</v>
      </c>
      <c r="AB57" s="32">
        <v>212</v>
      </c>
      <c r="AC57" s="32">
        <v>213</v>
      </c>
      <c r="AD57" s="31" t="s">
        <v>72</v>
      </c>
      <c r="AE57" s="33" t="s">
        <v>69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2004-10-20T12:15:50Z</dcterms:modified>
  <cp:category/>
  <cp:version/>
  <cp:contentType/>
  <cp:contentStatus/>
</cp:coreProperties>
</file>