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2" windowWidth="8976" windowHeight="5796" activeTab="0"/>
  </bookViews>
  <sheets>
    <sheet name="Tabel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Patrick</author>
    <author>Service Profs</author>
  </authors>
  <commentList>
    <comment ref="E1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E12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G1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H1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J11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
</t>
        </r>
      </text>
    </comment>
    <comment ref="E2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
</t>
        </r>
      </text>
    </comment>
    <comment ref="G2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
</t>
        </r>
      </text>
    </comment>
    <comment ref="H2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J2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E4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
</t>
        </r>
      </text>
    </comment>
    <comment ref="G4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H4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
</t>
        </r>
      </text>
    </comment>
    <comment ref="J43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E6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G6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H6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J60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E7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G7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H7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J74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E7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G7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H7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J77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(1)</t>
        </r>
      </text>
    </comment>
    <comment ref="E20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(16)</t>
        </r>
      </text>
    </comment>
    <comment ref="F20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(15)</t>
        </r>
      </text>
    </comment>
    <comment ref="G20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(31)</t>
        </r>
      </text>
    </comment>
    <comment ref="H20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(16)</t>
        </r>
      </text>
    </comment>
    <comment ref="I20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(15)</t>
        </r>
      </text>
    </comment>
    <comment ref="J208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(31)</t>
        </r>
      </text>
    </comment>
    <comment ref="E20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(26)</t>
        </r>
      </text>
    </comment>
    <comment ref="F20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(15)</t>
        </r>
      </text>
    </comment>
    <comment ref="G20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(41)</t>
        </r>
      </text>
    </comment>
    <comment ref="H20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(26)</t>
        </r>
      </text>
    </comment>
    <comment ref="I20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(15)</t>
        </r>
      </text>
    </comment>
    <comment ref="J209" authorId="0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(41)</t>
        </r>
      </text>
    </comment>
    <comment ref="E61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179</t>
        </r>
      </text>
    </comment>
    <comment ref="G61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185</t>
        </r>
      </text>
    </comment>
    <comment ref="J13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J120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H13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H120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G120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E120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E13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G133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(1)</t>
        </r>
      </text>
    </comment>
    <comment ref="E134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G134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H134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J134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E135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(8)</t>
        </r>
      </text>
    </comment>
    <comment ref="G135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(8)</t>
        </r>
      </text>
    </comment>
    <comment ref="H135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(8)</t>
        </r>
      </text>
    </comment>
    <comment ref="J135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(8)</t>
        </r>
      </text>
    </comment>
    <comment ref="E136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G136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H136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J136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J142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G142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E142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  <comment ref="H142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(2)</t>
        </r>
      </text>
    </comment>
  </commentList>
</comments>
</file>

<file path=xl/sharedStrings.xml><?xml version="1.0" encoding="utf-8"?>
<sst xmlns="http://schemas.openxmlformats.org/spreadsheetml/2006/main" count="810" uniqueCount="242">
  <si>
    <t>Telling</t>
  </si>
  <si>
    <t>Tabel</t>
  </si>
  <si>
    <t>Pagina links</t>
  </si>
  <si>
    <t>Pagina rechts</t>
  </si>
  <si>
    <t>Provincie</t>
  </si>
  <si>
    <t>Image nr</t>
  </si>
  <si>
    <t>Klasse</t>
  </si>
  <si>
    <t>Klasse I</t>
  </si>
  <si>
    <t>Beroepen</t>
  </si>
  <si>
    <t>M.</t>
  </si>
  <si>
    <t>V.</t>
  </si>
  <si>
    <t>T.</t>
  </si>
  <si>
    <t xml:space="preserve">BLINDEN </t>
  </si>
  <si>
    <t>Klasse II</t>
  </si>
  <si>
    <t>a.</t>
  </si>
  <si>
    <t>Grintwerker</t>
  </si>
  <si>
    <t>b.</t>
  </si>
  <si>
    <t>Fabr. Van steen</t>
  </si>
  <si>
    <t>c.</t>
  </si>
  <si>
    <t>Fabr. Van dakpannen</t>
  </si>
  <si>
    <t>d.</t>
  </si>
  <si>
    <t>Fabr. Van porselein</t>
  </si>
  <si>
    <t>e.</t>
  </si>
  <si>
    <t>Fabr. Van glas en spiegels</t>
  </si>
  <si>
    <t>Totaal</t>
  </si>
  <si>
    <t>Diamantklovers</t>
  </si>
  <si>
    <t>Diamantslijpers</t>
  </si>
  <si>
    <t>Briljantslijpers</t>
  </si>
  <si>
    <t>Diamantverstellers</t>
  </si>
  <si>
    <t>Diamantwerkers</t>
  </si>
  <si>
    <t>Diamantzetters</t>
  </si>
  <si>
    <t>Roosjessnijders</t>
  </si>
  <si>
    <t>Diamantsnijders</t>
  </si>
  <si>
    <t>Klasse III</t>
  </si>
  <si>
    <t>Boekdrukkers</t>
  </si>
  <si>
    <t>Letterzetters</t>
  </si>
  <si>
    <t xml:space="preserve">b. </t>
  </si>
  <si>
    <t>Lithografen</t>
  </si>
  <si>
    <t>Steendrukkerij</t>
  </si>
  <si>
    <t>BT</t>
  </si>
  <si>
    <t>BT_1909_01_T1</t>
  </si>
  <si>
    <t>Retoucheur</t>
  </si>
  <si>
    <t>Klasse IV</t>
  </si>
  <si>
    <t>Opzichters</t>
  </si>
  <si>
    <t xml:space="preserve">a. </t>
  </si>
  <si>
    <t>Metselaars</t>
  </si>
  <si>
    <t>Opperlieden</t>
  </si>
  <si>
    <t>Timmerlieden</t>
  </si>
  <si>
    <t>Stucadoors</t>
  </si>
  <si>
    <t>Schilders</t>
  </si>
  <si>
    <t>Behangers</t>
  </si>
  <si>
    <t>Stoffeerders</t>
  </si>
  <si>
    <t>Losse werkl. I. H. bouwvak.</t>
  </si>
  <si>
    <t>Straatvegers</t>
  </si>
  <si>
    <t>Klasse V</t>
  </si>
  <si>
    <t>Drogisten</t>
  </si>
  <si>
    <t>Fabr. Van vuurmakers</t>
  </si>
  <si>
    <t>Klasse VI</t>
  </si>
  <si>
    <t>Houtdraaiers</t>
  </si>
  <si>
    <t>Meubelmakers</t>
  </si>
  <si>
    <t>Kastenmakers</t>
  </si>
  <si>
    <t>Politieorders</t>
  </si>
  <si>
    <t>Klompenmakers</t>
  </si>
  <si>
    <t>Kistenmakers</t>
  </si>
  <si>
    <t>Kuipers</t>
  </si>
  <si>
    <t>Hoepelmakers</t>
  </si>
  <si>
    <t>Fabr. Van houtwol</t>
  </si>
  <si>
    <t>Houtzagers</t>
  </si>
  <si>
    <t>Houtsorteerders</t>
  </si>
  <si>
    <t>Borstelmakers</t>
  </si>
  <si>
    <t>Kurkensnijders</t>
  </si>
  <si>
    <t>Mandenmakers</t>
  </si>
  <si>
    <t>Mattenmakers</t>
  </si>
  <si>
    <t>Stoelenmatters</t>
  </si>
  <si>
    <t>Cocosvlechters</t>
  </si>
  <si>
    <t>Vlechtwerkers</t>
  </si>
  <si>
    <t>Rietwerkers</t>
  </si>
  <si>
    <t>DOOFSTOMMEN</t>
  </si>
  <si>
    <t>Klasse VII</t>
  </si>
  <si>
    <t>Kleermakers</t>
  </si>
  <si>
    <t>Coupeurs</t>
  </si>
  <si>
    <t>Costuumnaaisters</t>
  </si>
  <si>
    <t>Mantelmodisten</t>
  </si>
  <si>
    <t>Mantelpersers</t>
  </si>
  <si>
    <t>Corsetnaaisters</t>
  </si>
  <si>
    <t>Pettenmakers</t>
  </si>
  <si>
    <t>Modisten (hoeden)</t>
  </si>
  <si>
    <t>Verstelnaaisters</t>
  </si>
  <si>
    <t>Parapluiemakers</t>
  </si>
  <si>
    <t>Dekenstiksters</t>
  </si>
  <si>
    <t>Karpetzoomsters</t>
  </si>
  <si>
    <t>Barbiers</t>
  </si>
  <si>
    <t>Kappers</t>
  </si>
  <si>
    <t>Strijksters</t>
  </si>
  <si>
    <t>Klasse VIII</t>
  </si>
  <si>
    <t>Beeldhouwers</t>
  </si>
  <si>
    <t>Borduursters</t>
  </si>
  <si>
    <t>Klasse IX</t>
  </si>
  <si>
    <t>Leerlooiers</t>
  </si>
  <si>
    <t>Schoenmakers</t>
  </si>
  <si>
    <t>Pantoffelwerkers</t>
  </si>
  <si>
    <t>Klasse X</t>
  </si>
  <si>
    <t>Mijnwerkers</t>
  </si>
  <si>
    <t>Turfmakers</t>
  </si>
  <si>
    <t>Klasse XI</t>
  </si>
  <si>
    <t>Goudsmeden</t>
  </si>
  <si>
    <t>Zilversmeden</t>
  </si>
  <si>
    <t>Spijkermakers</t>
  </si>
  <si>
    <t>Smeden</t>
  </si>
  <si>
    <t>Hoefsmeden</t>
  </si>
  <si>
    <t>Koperslagers</t>
  </si>
  <si>
    <t>Klasse XII</t>
  </si>
  <si>
    <t>Bankwerkers</t>
  </si>
  <si>
    <t>Stokers</t>
  </si>
  <si>
    <t>Pianostemmers</t>
  </si>
  <si>
    <t>Klasse XIII</t>
  </si>
  <si>
    <t>Scheepsmakers</t>
  </si>
  <si>
    <t>Zeilmakers</t>
  </si>
  <si>
    <t>Wagenmakers</t>
  </si>
  <si>
    <t>Klasse XXVIII</t>
  </si>
  <si>
    <t>Losse werklieden</t>
  </si>
  <si>
    <t>Klasse XXIX</t>
  </si>
  <si>
    <t>k.</t>
  </si>
  <si>
    <t>Collecteur staatsloterij</t>
  </si>
  <si>
    <t>Klasse XXXI</t>
  </si>
  <si>
    <t>g.</t>
  </si>
  <si>
    <t>Lantaarnopstekers</t>
  </si>
  <si>
    <t>XXIX-XXXII. Totaal generaal</t>
  </si>
  <si>
    <t>Klasse XXXIII</t>
  </si>
  <si>
    <t>Pastoors</t>
  </si>
  <si>
    <t>Kloosterbroeders</t>
  </si>
  <si>
    <t>Kloosterzusters</t>
  </si>
  <si>
    <t>Klokkenluiders</t>
  </si>
  <si>
    <t>Organisten</t>
  </si>
  <si>
    <t>XXIV-XXXIII (excl. XXVIII) Totaal Generaal</t>
  </si>
  <si>
    <t>Klasse XXXIV</t>
  </si>
  <si>
    <t>Gepensioneerden</t>
  </si>
  <si>
    <t>Klasse XXXV</t>
  </si>
  <si>
    <t>Beroep onbekend</t>
  </si>
  <si>
    <t>Klasse XXXVI</t>
  </si>
  <si>
    <t>Zonder beroep</t>
  </si>
  <si>
    <t>I-XXXVI. Totaal generaal</t>
  </si>
  <si>
    <t>Klasse XIV</t>
  </si>
  <si>
    <t>Lompensorteerders</t>
  </si>
  <si>
    <t>Papiersnijders</t>
  </si>
  <si>
    <t>Zakkenplakkers</t>
  </si>
  <si>
    <t>Kistenplakkers</t>
  </si>
  <si>
    <t>Boekbinders</t>
  </si>
  <si>
    <t>Klasse XV</t>
  </si>
  <si>
    <t>Fabr. Van vlas (brakers)</t>
  </si>
  <si>
    <t>Fabr. Van sajet (noppers)</t>
  </si>
  <si>
    <t>Bontwevers</t>
  </si>
  <si>
    <t>Stakkenstopsters</t>
  </si>
  <si>
    <t>Breisters</t>
  </si>
  <si>
    <t>Wevers</t>
  </si>
  <si>
    <t>Handwerksters</t>
  </si>
  <si>
    <t>Haspelsters</t>
  </si>
  <si>
    <t>Spinners</t>
  </si>
  <si>
    <t>Nettenmakers</t>
  </si>
  <si>
    <t>f.</t>
  </si>
  <si>
    <t>Klasse XVII</t>
  </si>
  <si>
    <t>h.</t>
  </si>
  <si>
    <t>n.</t>
  </si>
  <si>
    <t>o.</t>
  </si>
  <si>
    <t>q.</t>
  </si>
  <si>
    <t>Broodbakkers</t>
  </si>
  <si>
    <t>Banketbakkers</t>
  </si>
  <si>
    <t>Suikerbakkers</t>
  </si>
  <si>
    <t>Chocolademakers</t>
  </si>
  <si>
    <t>Slagers</t>
  </si>
  <si>
    <t>Darmenzouters</t>
  </si>
  <si>
    <t>Poeliers</t>
  </si>
  <si>
    <t>Distillateurs</t>
  </si>
  <si>
    <t>Vatenspoelers</t>
  </si>
  <si>
    <t>Tabakskervers</t>
  </si>
  <si>
    <t>Tabakstrippers</t>
  </si>
  <si>
    <t>Bosjesmakers</t>
  </si>
  <si>
    <t>Plakkers</t>
  </si>
  <si>
    <t>Sigarenmakers</t>
  </si>
  <si>
    <t>I-XVII. Totaal generaal</t>
  </si>
  <si>
    <t>Klasse XVIII</t>
  </si>
  <si>
    <t>Tuinlieden</t>
  </si>
  <si>
    <t>Warmoeziers</t>
  </si>
  <si>
    <t>Bloemisten</t>
  </si>
  <si>
    <t>Veehouders</t>
  </si>
  <si>
    <t>Tabakplanters</t>
  </si>
  <si>
    <t>Landbouwers</t>
  </si>
  <si>
    <t>Klasse XIX</t>
  </si>
  <si>
    <t>Riviervisschers</t>
  </si>
  <si>
    <t>Klasse XX</t>
  </si>
  <si>
    <t>Handel in grondstoffen</t>
  </si>
  <si>
    <t>Handel in voorw. V. kleeding</t>
  </si>
  <si>
    <t>Handel in voorw. V. voeding en genotmiddelen</t>
  </si>
  <si>
    <t>Handel in papier</t>
  </si>
  <si>
    <t>Handel in luxe artikelen</t>
  </si>
  <si>
    <t>Handel in andere waren</t>
  </si>
  <si>
    <t>Klasse XXI</t>
  </si>
  <si>
    <t>i.</t>
  </si>
  <si>
    <t>Lijuwerkers</t>
  </si>
  <si>
    <t>Scheepsvolk</t>
  </si>
  <si>
    <t>Havenwerkers</t>
  </si>
  <si>
    <t>Bootwerkers</t>
  </si>
  <si>
    <t>Voerlieden</t>
  </si>
  <si>
    <t>Loopknechten</t>
  </si>
  <si>
    <t>Pakhuisknechten</t>
  </si>
  <si>
    <t>Kruiers</t>
  </si>
  <si>
    <t>Sjouwerlieden</t>
  </si>
  <si>
    <t>Logementhouders</t>
  </si>
  <si>
    <t>Caféhouders</t>
  </si>
  <si>
    <t>Buffetchefs</t>
  </si>
  <si>
    <t>Kamerverhuurders</t>
  </si>
  <si>
    <t>Pensionhouders</t>
  </si>
  <si>
    <t>Bedienaars van begrafenissen</t>
  </si>
  <si>
    <t>Omroepers</t>
  </si>
  <si>
    <t>Klasse XXIII</t>
  </si>
  <si>
    <t>Directeur  begrafenisfonds</t>
  </si>
  <si>
    <t>XX-XXIII. Totaal generaal</t>
  </si>
  <si>
    <t>Klasse XXIV</t>
  </si>
  <si>
    <t>Klerken</t>
  </si>
  <si>
    <t>Kantoorbedienden</t>
  </si>
  <si>
    <t>Orgeldraaiers</t>
  </si>
  <si>
    <t>Kermisreizigers</t>
  </si>
  <si>
    <t>Pianisten</t>
  </si>
  <si>
    <t>Muzikanten</t>
  </si>
  <si>
    <t>Toonkunstenaars</t>
  </si>
  <si>
    <t>Kunstschilders</t>
  </si>
  <si>
    <t>Teekenaars</t>
  </si>
  <si>
    <t>Klasse XXV</t>
  </si>
  <si>
    <t>Leeraar wiskunde</t>
  </si>
  <si>
    <t>Leeraar bijzonder onderwijs</t>
  </si>
  <si>
    <t>Muziekonderwijzers</t>
  </si>
  <si>
    <t>Klasse XXVI</t>
  </si>
  <si>
    <t>Collectant blindeninrichting</t>
  </si>
  <si>
    <t>Depothouder</t>
  </si>
  <si>
    <t>Gestichtsarbeiders</t>
  </si>
  <si>
    <t>Portiers</t>
  </si>
  <si>
    <t>Verplegers</t>
  </si>
  <si>
    <t>Klasse XXVII</t>
  </si>
  <si>
    <t>Dienstboden</t>
  </si>
  <si>
    <t>Huishoudesters</t>
  </si>
  <si>
    <t>Werkmeiden</t>
  </si>
  <si>
    <t>Overzicht van het aantal blinden en doofstommen, ingedeeld naar het geslacht en het beroep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</si>
</sst>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NumberFormat="1" applyFont="1" applyBorder="1" applyAlignment="1">
      <alignment horizontal="right" vertical="center" textRotation="90"/>
    </xf>
    <xf numFmtId="0" fontId="1" fillId="0" borderId="0" xfId="0" applyFont="1" applyBorder="1" applyAlignment="1">
      <alignment horizontal="right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NumberFormat="1" applyFont="1" applyBorder="1" applyAlignment="1">
      <alignment horizontal="center" vertical="center" textRotation="90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 textRotation="90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6" xfId="2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6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6.7109375" style="73" customWidth="1"/>
    <col min="2" max="2" width="3.00390625" style="104" customWidth="1"/>
    <col min="3" max="3" width="40.28125" style="105" customWidth="1"/>
    <col min="4" max="4" width="3.7109375" style="73" customWidth="1"/>
    <col min="5" max="5" width="8.7109375" style="73" customWidth="1"/>
    <col min="6" max="6" width="11.140625" style="73" customWidth="1"/>
    <col min="7" max="7" width="8.7109375" style="73" customWidth="1"/>
    <col min="8" max="9" width="8.8515625" style="73" customWidth="1"/>
    <col min="10" max="10" width="9.140625" style="73" customWidth="1"/>
    <col min="11" max="11" width="5.140625" style="10" customWidth="1"/>
    <col min="12" max="12" width="18.57421875" style="10" customWidth="1"/>
    <col min="13" max="13" width="5.00390625" style="10" customWidth="1"/>
    <col min="14" max="15" width="6.140625" style="18" customWidth="1"/>
    <col min="16" max="16" width="9.140625" style="10" customWidth="1"/>
  </cols>
  <sheetData>
    <row r="1" spans="1:16" ht="14.25" thickBot="1" thickTop="1">
      <c r="A1" s="39" t="s">
        <v>241</v>
      </c>
      <c r="B1" s="40"/>
      <c r="C1" s="46"/>
      <c r="D1" s="41"/>
      <c r="E1" s="41"/>
      <c r="F1" s="41"/>
      <c r="G1" s="41"/>
      <c r="H1" s="41"/>
      <c r="I1" s="41"/>
      <c r="J1" s="41"/>
      <c r="K1" s="42"/>
      <c r="L1" s="42"/>
      <c r="M1" s="42"/>
      <c r="N1" s="43"/>
      <c r="O1" s="43"/>
      <c r="P1" s="44"/>
    </row>
    <row r="2" spans="1:16" ht="14.25" thickBot="1" thickTop="1">
      <c r="A2" s="3"/>
      <c r="B2" s="8"/>
      <c r="C2" s="47"/>
      <c r="D2" s="3"/>
      <c r="E2" s="3"/>
      <c r="F2" s="3"/>
      <c r="G2" s="3"/>
      <c r="H2" s="3"/>
      <c r="I2" s="3"/>
      <c r="J2" s="3"/>
      <c r="K2" s="9"/>
      <c r="L2" s="9"/>
      <c r="M2" s="9"/>
      <c r="N2" s="17"/>
      <c r="O2" s="17"/>
      <c r="P2" s="9"/>
    </row>
    <row r="3" spans="1:16" ht="38.25" customHeight="1" thickTop="1">
      <c r="A3" s="48" t="s">
        <v>6</v>
      </c>
      <c r="B3" s="53" t="s">
        <v>8</v>
      </c>
      <c r="C3" s="55"/>
      <c r="D3" s="4"/>
      <c r="E3" s="52" t="s">
        <v>12</v>
      </c>
      <c r="F3" s="53"/>
      <c r="G3" s="54"/>
      <c r="H3" s="63" t="s">
        <v>77</v>
      </c>
      <c r="I3" s="53"/>
      <c r="J3" s="54"/>
      <c r="K3" s="64" t="s">
        <v>0</v>
      </c>
      <c r="L3" s="58" t="s">
        <v>1</v>
      </c>
      <c r="M3" s="45" t="s">
        <v>2</v>
      </c>
      <c r="N3" s="61" t="s">
        <v>3</v>
      </c>
      <c r="O3" s="58" t="s">
        <v>4</v>
      </c>
      <c r="P3" s="50" t="s">
        <v>5</v>
      </c>
    </row>
    <row r="4" spans="1:16" ht="23.25" customHeight="1" thickBot="1">
      <c r="A4" s="49"/>
      <c r="B4" s="56"/>
      <c r="C4" s="57"/>
      <c r="D4" s="4"/>
      <c r="E4" s="36" t="s">
        <v>9</v>
      </c>
      <c r="F4" s="37" t="s">
        <v>10</v>
      </c>
      <c r="G4" s="66" t="s">
        <v>11</v>
      </c>
      <c r="H4" s="38" t="s">
        <v>9</v>
      </c>
      <c r="I4" s="37" t="s">
        <v>10</v>
      </c>
      <c r="J4" s="66" t="s">
        <v>11</v>
      </c>
      <c r="K4" s="65"/>
      <c r="L4" s="59"/>
      <c r="M4" s="60"/>
      <c r="N4" s="62"/>
      <c r="O4" s="59"/>
      <c r="P4" s="51"/>
    </row>
    <row r="5" spans="1:16" ht="17.25" customHeight="1" thickBot="1" thickTop="1">
      <c r="A5" s="67"/>
      <c r="B5" s="67"/>
      <c r="C5" s="68"/>
      <c r="D5" s="69"/>
      <c r="E5" s="69"/>
      <c r="F5" s="69"/>
      <c r="G5" s="69"/>
      <c r="H5" s="69"/>
      <c r="I5" s="69"/>
      <c r="J5" s="69"/>
      <c r="K5" s="33"/>
      <c r="L5" s="33"/>
      <c r="M5" s="33"/>
      <c r="N5" s="34"/>
      <c r="O5" s="35"/>
      <c r="P5" s="33"/>
    </row>
    <row r="6" spans="1:16" ht="40.5" customHeight="1" thickTop="1">
      <c r="A6" s="70" t="s">
        <v>7</v>
      </c>
      <c r="B6" s="71"/>
      <c r="C6" s="72"/>
      <c r="E6" s="74"/>
      <c r="F6" s="75"/>
      <c r="G6" s="75">
        <f>E6+F6</f>
        <v>0</v>
      </c>
      <c r="H6" s="75"/>
      <c r="I6" s="75"/>
      <c r="J6" s="76">
        <f aca="true" t="shared" si="0" ref="J6:J69">H6+I6</f>
        <v>0</v>
      </c>
      <c r="K6" s="20" t="s">
        <v>39</v>
      </c>
      <c r="L6" s="21" t="s">
        <v>40</v>
      </c>
      <c r="M6" s="21">
        <v>920</v>
      </c>
      <c r="N6" s="21"/>
      <c r="O6" s="21"/>
      <c r="P6" s="22">
        <v>240223</v>
      </c>
    </row>
    <row r="7" spans="1:16" ht="12.75">
      <c r="A7" s="77"/>
      <c r="B7" s="69" t="s">
        <v>14</v>
      </c>
      <c r="C7" s="78" t="s">
        <v>15</v>
      </c>
      <c r="E7" s="79"/>
      <c r="F7" s="80"/>
      <c r="G7" s="81">
        <f aca="true" t="shared" si="1" ref="G7:G70">E7+F7</f>
        <v>0</v>
      </c>
      <c r="H7" s="82">
        <v>1</v>
      </c>
      <c r="I7" s="80"/>
      <c r="J7" s="83">
        <f t="shared" si="0"/>
        <v>1</v>
      </c>
      <c r="K7" s="23" t="s">
        <v>39</v>
      </c>
      <c r="L7" s="2" t="s">
        <v>40</v>
      </c>
      <c r="M7" s="2">
        <v>920</v>
      </c>
      <c r="N7" s="2"/>
      <c r="O7" s="2"/>
      <c r="P7" s="24">
        <v>240223</v>
      </c>
    </row>
    <row r="8" spans="1:16" ht="12.75">
      <c r="A8" s="77"/>
      <c r="B8" s="69" t="s">
        <v>16</v>
      </c>
      <c r="C8" s="78" t="s">
        <v>17</v>
      </c>
      <c r="E8" s="79"/>
      <c r="F8" s="80"/>
      <c r="G8" s="81">
        <f t="shared" si="1"/>
        <v>0</v>
      </c>
      <c r="H8" s="82">
        <v>1</v>
      </c>
      <c r="I8" s="80"/>
      <c r="J8" s="83">
        <f t="shared" si="0"/>
        <v>1</v>
      </c>
      <c r="K8" s="23" t="s">
        <v>39</v>
      </c>
      <c r="L8" s="2" t="s">
        <v>40</v>
      </c>
      <c r="M8" s="2">
        <v>920</v>
      </c>
      <c r="N8" s="2"/>
      <c r="O8" s="2"/>
      <c r="P8" s="24">
        <v>240223</v>
      </c>
    </row>
    <row r="9" spans="1:16" ht="12.75">
      <c r="A9" s="77"/>
      <c r="B9" s="69" t="s">
        <v>18</v>
      </c>
      <c r="C9" s="78" t="s">
        <v>19</v>
      </c>
      <c r="E9" s="79">
        <v>1</v>
      </c>
      <c r="F9" s="80"/>
      <c r="G9" s="81">
        <f t="shared" si="1"/>
        <v>1</v>
      </c>
      <c r="H9" s="82"/>
      <c r="I9" s="80"/>
      <c r="J9" s="83">
        <f t="shared" si="0"/>
        <v>0</v>
      </c>
      <c r="K9" s="23" t="s">
        <v>39</v>
      </c>
      <c r="L9" s="2" t="s">
        <v>40</v>
      </c>
      <c r="M9" s="2">
        <v>920</v>
      </c>
      <c r="N9" s="2"/>
      <c r="O9" s="2"/>
      <c r="P9" s="24">
        <v>240223</v>
      </c>
    </row>
    <row r="10" spans="1:16" ht="12.75">
      <c r="A10" s="77"/>
      <c r="B10" s="69" t="s">
        <v>20</v>
      </c>
      <c r="C10" s="78" t="s">
        <v>21</v>
      </c>
      <c r="E10" s="84"/>
      <c r="F10" s="80"/>
      <c r="G10" s="81">
        <f t="shared" si="1"/>
        <v>0</v>
      </c>
      <c r="H10" s="82">
        <v>1</v>
      </c>
      <c r="I10" s="80"/>
      <c r="J10" s="85">
        <f t="shared" si="0"/>
        <v>1</v>
      </c>
      <c r="K10" s="23" t="s">
        <v>39</v>
      </c>
      <c r="L10" s="2" t="s">
        <v>40</v>
      </c>
      <c r="M10" s="2">
        <v>920</v>
      </c>
      <c r="N10" s="2"/>
      <c r="O10" s="2"/>
      <c r="P10" s="24">
        <v>240223</v>
      </c>
    </row>
    <row r="11" spans="1:16" ht="12.75">
      <c r="A11" s="77"/>
      <c r="B11" s="69" t="s">
        <v>22</v>
      </c>
      <c r="C11" s="86" t="s">
        <v>23</v>
      </c>
      <c r="E11" s="84">
        <v>1</v>
      </c>
      <c r="F11" s="80"/>
      <c r="G11" s="81">
        <f t="shared" si="1"/>
        <v>1</v>
      </c>
      <c r="H11" s="80">
        <v>3</v>
      </c>
      <c r="I11" s="80"/>
      <c r="J11" s="85">
        <f t="shared" si="0"/>
        <v>3</v>
      </c>
      <c r="K11" s="23" t="s">
        <v>39</v>
      </c>
      <c r="L11" s="2" t="s">
        <v>40</v>
      </c>
      <c r="M11" s="2">
        <v>920</v>
      </c>
      <c r="N11" s="2"/>
      <c r="O11" s="2"/>
      <c r="P11" s="24">
        <v>240223</v>
      </c>
    </row>
    <row r="12" spans="1:16" s="14" customFormat="1" ht="42.75" customHeight="1">
      <c r="A12" s="77"/>
      <c r="B12" s="69"/>
      <c r="C12" s="78" t="s">
        <v>24</v>
      </c>
      <c r="D12" s="73"/>
      <c r="E12" s="79">
        <f>SUM(E6:E11)</f>
        <v>2</v>
      </c>
      <c r="F12" s="82">
        <f>SUM(F6:F11)</f>
        <v>0</v>
      </c>
      <c r="G12" s="81">
        <f t="shared" si="1"/>
        <v>2</v>
      </c>
      <c r="H12" s="82">
        <f>SUM(H6:H11)</f>
        <v>6</v>
      </c>
      <c r="I12" s="82">
        <f>SUM(I6:I11)</f>
        <v>0</v>
      </c>
      <c r="J12" s="85">
        <f t="shared" si="0"/>
        <v>6</v>
      </c>
      <c r="K12" s="25" t="s">
        <v>39</v>
      </c>
      <c r="L12" s="11" t="s">
        <v>40</v>
      </c>
      <c r="M12" s="11">
        <v>920</v>
      </c>
      <c r="N12" s="11"/>
      <c r="O12" s="11"/>
      <c r="P12" s="26">
        <v>240223</v>
      </c>
    </row>
    <row r="13" spans="1:16" ht="12.75">
      <c r="A13" s="77" t="s">
        <v>13</v>
      </c>
      <c r="B13" s="69"/>
      <c r="C13" s="78" t="s">
        <v>25</v>
      </c>
      <c r="E13" s="79"/>
      <c r="F13" s="82"/>
      <c r="G13" s="81">
        <f t="shared" si="1"/>
        <v>0</v>
      </c>
      <c r="H13" s="80">
        <v>1</v>
      </c>
      <c r="I13" s="82"/>
      <c r="J13" s="85">
        <f t="shared" si="0"/>
        <v>1</v>
      </c>
      <c r="K13" s="23" t="s">
        <v>39</v>
      </c>
      <c r="L13" s="2" t="s">
        <v>40</v>
      </c>
      <c r="M13" s="2">
        <v>920</v>
      </c>
      <c r="N13" s="2"/>
      <c r="O13" s="2"/>
      <c r="P13" s="24">
        <v>240223</v>
      </c>
    </row>
    <row r="14" spans="1:16" ht="12.75">
      <c r="A14" s="77"/>
      <c r="B14" s="69"/>
      <c r="C14" s="78" t="s">
        <v>26</v>
      </c>
      <c r="E14" s="79"/>
      <c r="F14" s="82"/>
      <c r="G14" s="81">
        <f t="shared" si="1"/>
        <v>0</v>
      </c>
      <c r="H14" s="80">
        <v>3</v>
      </c>
      <c r="I14" s="82"/>
      <c r="J14" s="85">
        <f t="shared" si="0"/>
        <v>3</v>
      </c>
      <c r="K14" s="23" t="s">
        <v>39</v>
      </c>
      <c r="L14" s="2" t="s">
        <v>40</v>
      </c>
      <c r="M14" s="2">
        <v>920</v>
      </c>
      <c r="N14" s="2"/>
      <c r="O14" s="2"/>
      <c r="P14" s="24">
        <v>240223</v>
      </c>
    </row>
    <row r="15" spans="1:16" ht="12.75">
      <c r="A15" s="77"/>
      <c r="B15" s="69"/>
      <c r="C15" s="78" t="s">
        <v>27</v>
      </c>
      <c r="E15" s="79"/>
      <c r="F15" s="82"/>
      <c r="G15" s="81">
        <f t="shared" si="1"/>
        <v>0</v>
      </c>
      <c r="H15" s="80">
        <v>1</v>
      </c>
      <c r="I15" s="82"/>
      <c r="J15" s="85">
        <f t="shared" si="0"/>
        <v>1</v>
      </c>
      <c r="K15" s="23" t="s">
        <v>39</v>
      </c>
      <c r="L15" s="2" t="s">
        <v>40</v>
      </c>
      <c r="M15" s="2">
        <v>920</v>
      </c>
      <c r="N15" s="2"/>
      <c r="O15" s="2"/>
      <c r="P15" s="24">
        <v>240223</v>
      </c>
    </row>
    <row r="16" spans="1:16" ht="12.75">
      <c r="A16" s="77"/>
      <c r="B16" s="69"/>
      <c r="C16" s="78" t="s">
        <v>28</v>
      </c>
      <c r="E16" s="79"/>
      <c r="F16" s="82"/>
      <c r="G16" s="81">
        <f t="shared" si="1"/>
        <v>0</v>
      </c>
      <c r="H16" s="80">
        <v>1</v>
      </c>
      <c r="I16" s="82"/>
      <c r="J16" s="85">
        <f t="shared" si="0"/>
        <v>1</v>
      </c>
      <c r="K16" s="23" t="s">
        <v>39</v>
      </c>
      <c r="L16" s="2" t="s">
        <v>40</v>
      </c>
      <c r="M16" s="2">
        <v>920</v>
      </c>
      <c r="N16" s="2"/>
      <c r="O16" s="2"/>
      <c r="P16" s="24">
        <v>240223</v>
      </c>
    </row>
    <row r="17" spans="1:16" ht="12.75">
      <c r="A17" s="77"/>
      <c r="B17" s="69"/>
      <c r="C17" s="78" t="s">
        <v>29</v>
      </c>
      <c r="E17" s="79"/>
      <c r="F17" s="82"/>
      <c r="G17" s="81">
        <f t="shared" si="1"/>
        <v>0</v>
      </c>
      <c r="H17" s="80">
        <v>1</v>
      </c>
      <c r="I17" s="82"/>
      <c r="J17" s="85">
        <f t="shared" si="0"/>
        <v>1</v>
      </c>
      <c r="K17" s="23" t="s">
        <v>39</v>
      </c>
      <c r="L17" s="2" t="s">
        <v>40</v>
      </c>
      <c r="M17" s="2">
        <v>920</v>
      </c>
      <c r="N17" s="2"/>
      <c r="O17" s="2"/>
      <c r="P17" s="24">
        <v>240223</v>
      </c>
    </row>
    <row r="18" spans="1:16" ht="12.75">
      <c r="A18" s="77"/>
      <c r="B18" s="69"/>
      <c r="C18" s="78" t="s">
        <v>30</v>
      </c>
      <c r="E18" s="79"/>
      <c r="F18" s="82"/>
      <c r="G18" s="81">
        <f t="shared" si="1"/>
        <v>0</v>
      </c>
      <c r="H18" s="80">
        <v>1</v>
      </c>
      <c r="I18" s="82"/>
      <c r="J18" s="85">
        <f t="shared" si="0"/>
        <v>1</v>
      </c>
      <c r="K18" s="23" t="s">
        <v>39</v>
      </c>
      <c r="L18" s="2" t="s">
        <v>40</v>
      </c>
      <c r="M18" s="2">
        <v>920</v>
      </c>
      <c r="N18" s="2"/>
      <c r="O18" s="2"/>
      <c r="P18" s="24">
        <v>240223</v>
      </c>
    </row>
    <row r="19" spans="1:16" ht="12.75">
      <c r="A19" s="77"/>
      <c r="B19" s="69"/>
      <c r="C19" s="78" t="s">
        <v>31</v>
      </c>
      <c r="E19" s="79"/>
      <c r="F19" s="82"/>
      <c r="G19" s="81">
        <f t="shared" si="1"/>
        <v>0</v>
      </c>
      <c r="H19" s="82"/>
      <c r="I19" s="82">
        <v>2</v>
      </c>
      <c r="J19" s="85">
        <f t="shared" si="0"/>
        <v>2</v>
      </c>
      <c r="K19" s="23" t="s">
        <v>39</v>
      </c>
      <c r="L19" s="2" t="s">
        <v>40</v>
      </c>
      <c r="M19" s="2">
        <v>920</v>
      </c>
      <c r="N19" s="2"/>
      <c r="O19" s="2"/>
      <c r="P19" s="24">
        <v>240223</v>
      </c>
    </row>
    <row r="20" spans="1:16" ht="12.75">
      <c r="A20" s="77"/>
      <c r="B20" s="69"/>
      <c r="C20" s="87" t="s">
        <v>32</v>
      </c>
      <c r="E20" s="79"/>
      <c r="F20" s="82"/>
      <c r="G20" s="81">
        <f t="shared" si="1"/>
        <v>0</v>
      </c>
      <c r="H20" s="80">
        <v>3</v>
      </c>
      <c r="I20" s="82">
        <v>2</v>
      </c>
      <c r="J20" s="85">
        <f t="shared" si="0"/>
        <v>5</v>
      </c>
      <c r="K20" s="23" t="s">
        <v>39</v>
      </c>
      <c r="L20" s="2" t="s">
        <v>40</v>
      </c>
      <c r="M20" s="2">
        <v>920</v>
      </c>
      <c r="N20" s="2"/>
      <c r="O20" s="2"/>
      <c r="P20" s="24">
        <v>240223</v>
      </c>
    </row>
    <row r="21" spans="1:16" s="14" customFormat="1" ht="12.75">
      <c r="A21" s="77"/>
      <c r="B21" s="69"/>
      <c r="C21" s="78" t="s">
        <v>24</v>
      </c>
      <c r="D21" s="73"/>
      <c r="E21" s="79">
        <f aca="true" t="shared" si="2" ref="E21:J21">SUM(E13:E20)</f>
        <v>0</v>
      </c>
      <c r="F21" s="82">
        <f t="shared" si="2"/>
        <v>0</v>
      </c>
      <c r="G21" s="82">
        <f t="shared" si="2"/>
        <v>0</v>
      </c>
      <c r="H21" s="82">
        <f t="shared" si="2"/>
        <v>11</v>
      </c>
      <c r="I21" s="82">
        <f t="shared" si="2"/>
        <v>4</v>
      </c>
      <c r="J21" s="83">
        <f t="shared" si="2"/>
        <v>15</v>
      </c>
      <c r="K21" s="25" t="s">
        <v>39</v>
      </c>
      <c r="L21" s="11" t="s">
        <v>40</v>
      </c>
      <c r="M21" s="11">
        <v>920</v>
      </c>
      <c r="N21" s="11"/>
      <c r="O21" s="11"/>
      <c r="P21" s="26">
        <v>240223</v>
      </c>
    </row>
    <row r="22" spans="1:16" ht="12.75">
      <c r="A22" s="77" t="s">
        <v>33</v>
      </c>
      <c r="B22" s="69" t="s">
        <v>14</v>
      </c>
      <c r="C22" s="78" t="s">
        <v>34</v>
      </c>
      <c r="D22" s="82"/>
      <c r="E22" s="79"/>
      <c r="F22" s="82"/>
      <c r="G22" s="81">
        <f t="shared" si="1"/>
        <v>0</v>
      </c>
      <c r="H22" s="82">
        <v>3</v>
      </c>
      <c r="I22" s="82"/>
      <c r="J22" s="85">
        <f t="shared" si="0"/>
        <v>3</v>
      </c>
      <c r="K22" s="23" t="s">
        <v>39</v>
      </c>
      <c r="L22" s="2" t="s">
        <v>40</v>
      </c>
      <c r="M22" s="2">
        <v>920</v>
      </c>
      <c r="N22" s="2"/>
      <c r="O22" s="2"/>
      <c r="P22" s="24">
        <v>240223</v>
      </c>
    </row>
    <row r="23" spans="1:16" ht="12.75">
      <c r="A23" s="77"/>
      <c r="B23" s="69" t="s">
        <v>14</v>
      </c>
      <c r="C23" s="88" t="s">
        <v>35</v>
      </c>
      <c r="D23" s="82"/>
      <c r="E23" s="79">
        <v>1</v>
      </c>
      <c r="F23" s="82"/>
      <c r="G23" s="81">
        <f t="shared" si="1"/>
        <v>1</v>
      </c>
      <c r="H23" s="82">
        <v>21</v>
      </c>
      <c r="I23" s="82"/>
      <c r="J23" s="85">
        <f t="shared" si="0"/>
        <v>21</v>
      </c>
      <c r="K23" s="23" t="s">
        <v>39</v>
      </c>
      <c r="L23" s="2" t="s">
        <v>40</v>
      </c>
      <c r="M23" s="2">
        <v>920</v>
      </c>
      <c r="N23" s="2"/>
      <c r="O23" s="2"/>
      <c r="P23" s="24">
        <v>240223</v>
      </c>
    </row>
    <row r="24" spans="1:16" ht="12.75">
      <c r="A24" s="77"/>
      <c r="B24" s="69" t="s">
        <v>36</v>
      </c>
      <c r="C24" s="88" t="s">
        <v>37</v>
      </c>
      <c r="D24" s="82"/>
      <c r="E24" s="79"/>
      <c r="F24" s="82"/>
      <c r="G24" s="81">
        <f t="shared" si="1"/>
        <v>0</v>
      </c>
      <c r="H24" s="80">
        <v>3</v>
      </c>
      <c r="I24" s="82"/>
      <c r="J24" s="85">
        <f t="shared" si="0"/>
        <v>3</v>
      </c>
      <c r="K24" s="23" t="s">
        <v>39</v>
      </c>
      <c r="L24" s="2" t="s">
        <v>40</v>
      </c>
      <c r="M24" s="2">
        <v>920</v>
      </c>
      <c r="N24" s="2"/>
      <c r="O24" s="2"/>
      <c r="P24" s="24">
        <v>240223</v>
      </c>
    </row>
    <row r="25" spans="1:16" ht="12.75">
      <c r="A25" s="77"/>
      <c r="B25" s="69" t="s">
        <v>16</v>
      </c>
      <c r="C25" s="88" t="s">
        <v>38</v>
      </c>
      <c r="D25" s="82"/>
      <c r="E25" s="79"/>
      <c r="F25" s="82"/>
      <c r="G25" s="81">
        <f t="shared" si="1"/>
        <v>0</v>
      </c>
      <c r="H25" s="80">
        <v>1</v>
      </c>
      <c r="I25" s="82"/>
      <c r="J25" s="85">
        <f t="shared" si="0"/>
        <v>1</v>
      </c>
      <c r="K25" s="23" t="s">
        <v>39</v>
      </c>
      <c r="L25" s="2" t="s">
        <v>40</v>
      </c>
      <c r="M25" s="2">
        <v>920</v>
      </c>
      <c r="N25" s="2"/>
      <c r="O25" s="2"/>
      <c r="P25" s="24">
        <v>240223</v>
      </c>
    </row>
    <row r="26" spans="1:16" ht="12.75">
      <c r="A26" s="77"/>
      <c r="B26" s="69" t="s">
        <v>18</v>
      </c>
      <c r="C26" s="88" t="s">
        <v>41</v>
      </c>
      <c r="D26" s="82"/>
      <c r="E26" s="79">
        <f>SUM(E22:E25)</f>
        <v>1</v>
      </c>
      <c r="F26" s="82"/>
      <c r="G26" s="81">
        <f t="shared" si="1"/>
        <v>1</v>
      </c>
      <c r="H26" s="80">
        <v>1</v>
      </c>
      <c r="I26" s="82"/>
      <c r="J26" s="85">
        <f t="shared" si="0"/>
        <v>1</v>
      </c>
      <c r="K26" s="23" t="s">
        <v>39</v>
      </c>
      <c r="L26" s="2" t="s">
        <v>40</v>
      </c>
      <c r="M26" s="2">
        <v>920</v>
      </c>
      <c r="N26" s="2"/>
      <c r="O26" s="2"/>
      <c r="P26" s="24">
        <v>240223</v>
      </c>
    </row>
    <row r="27" spans="1:16" s="14" customFormat="1" ht="12.75">
      <c r="A27" s="77"/>
      <c r="B27" s="69"/>
      <c r="C27" s="88" t="s">
        <v>24</v>
      </c>
      <c r="D27" s="82"/>
      <c r="E27" s="79">
        <f>SUM(E26)</f>
        <v>1</v>
      </c>
      <c r="F27" s="82"/>
      <c r="G27" s="81">
        <f t="shared" si="1"/>
        <v>1</v>
      </c>
      <c r="H27" s="82">
        <f>SUM(H22:H26)</f>
        <v>29</v>
      </c>
      <c r="I27" s="82"/>
      <c r="J27" s="85">
        <f t="shared" si="0"/>
        <v>29</v>
      </c>
      <c r="K27" s="25" t="s">
        <v>39</v>
      </c>
      <c r="L27" s="11" t="s">
        <v>40</v>
      </c>
      <c r="M27" s="11">
        <v>920</v>
      </c>
      <c r="N27" s="11"/>
      <c r="O27" s="11"/>
      <c r="P27" s="26">
        <v>240223</v>
      </c>
    </row>
    <row r="28" spans="1:16" ht="12.75" customHeight="1">
      <c r="A28" s="77" t="s">
        <v>42</v>
      </c>
      <c r="B28" s="69" t="s">
        <v>44</v>
      </c>
      <c r="C28" s="88" t="s">
        <v>43</v>
      </c>
      <c r="D28" s="82"/>
      <c r="E28" s="79"/>
      <c r="F28" s="82"/>
      <c r="G28" s="81">
        <f t="shared" si="1"/>
        <v>0</v>
      </c>
      <c r="H28" s="80">
        <v>1</v>
      </c>
      <c r="I28" s="82"/>
      <c r="J28" s="85">
        <f t="shared" si="0"/>
        <v>1</v>
      </c>
      <c r="K28" s="23" t="s">
        <v>39</v>
      </c>
      <c r="L28" s="2" t="s">
        <v>40</v>
      </c>
      <c r="M28" s="2">
        <v>920</v>
      </c>
      <c r="N28" s="2"/>
      <c r="O28" s="2"/>
      <c r="P28" s="24">
        <v>240223</v>
      </c>
    </row>
    <row r="29" spans="1:16" ht="12.75">
      <c r="A29" s="77"/>
      <c r="B29" s="69" t="s">
        <v>14</v>
      </c>
      <c r="C29" s="88" t="s">
        <v>45</v>
      </c>
      <c r="D29" s="82"/>
      <c r="E29" s="79"/>
      <c r="F29" s="82"/>
      <c r="G29" s="81">
        <f t="shared" si="1"/>
        <v>0</v>
      </c>
      <c r="H29" s="82">
        <v>3</v>
      </c>
      <c r="I29" s="82"/>
      <c r="J29" s="85">
        <f t="shared" si="0"/>
        <v>3</v>
      </c>
      <c r="K29" s="23" t="s">
        <v>39</v>
      </c>
      <c r="L29" s="2" t="s">
        <v>40</v>
      </c>
      <c r="M29" s="2">
        <v>920</v>
      </c>
      <c r="N29" s="2"/>
      <c r="O29" s="2"/>
      <c r="P29" s="24">
        <v>240223</v>
      </c>
    </row>
    <row r="30" spans="1:16" ht="12.75">
      <c r="A30" s="77"/>
      <c r="B30" s="69" t="s">
        <v>14</v>
      </c>
      <c r="C30" s="88" t="s">
        <v>46</v>
      </c>
      <c r="D30" s="82"/>
      <c r="E30" s="79"/>
      <c r="F30" s="82"/>
      <c r="G30" s="81">
        <f t="shared" si="1"/>
        <v>0</v>
      </c>
      <c r="H30" s="82">
        <v>1</v>
      </c>
      <c r="I30" s="82"/>
      <c r="J30" s="85">
        <f t="shared" si="0"/>
        <v>1</v>
      </c>
      <c r="K30" s="23" t="s">
        <v>39</v>
      </c>
      <c r="L30" s="2" t="s">
        <v>40</v>
      </c>
      <c r="M30" s="2">
        <v>920</v>
      </c>
      <c r="N30" s="2"/>
      <c r="O30" s="2"/>
      <c r="P30" s="24">
        <v>240223</v>
      </c>
    </row>
    <row r="31" spans="1:16" ht="12.75">
      <c r="A31" s="77"/>
      <c r="B31" s="69" t="s">
        <v>14</v>
      </c>
      <c r="C31" s="88" t="s">
        <v>47</v>
      </c>
      <c r="D31" s="82"/>
      <c r="E31" s="79">
        <v>1</v>
      </c>
      <c r="F31" s="82"/>
      <c r="G31" s="81">
        <f t="shared" si="1"/>
        <v>1</v>
      </c>
      <c r="H31" s="80">
        <v>12</v>
      </c>
      <c r="I31" s="82"/>
      <c r="J31" s="85">
        <f t="shared" si="0"/>
        <v>12</v>
      </c>
      <c r="K31" s="23" t="s">
        <v>39</v>
      </c>
      <c r="L31" s="2" t="s">
        <v>40</v>
      </c>
      <c r="M31" s="2">
        <v>920</v>
      </c>
      <c r="N31" s="2"/>
      <c r="O31" s="2"/>
      <c r="P31" s="24">
        <v>240223</v>
      </c>
    </row>
    <row r="32" spans="1:16" ht="12.75">
      <c r="A32" s="77"/>
      <c r="B32" s="69" t="s">
        <v>16</v>
      </c>
      <c r="C32" s="88" t="s">
        <v>48</v>
      </c>
      <c r="D32" s="82"/>
      <c r="E32" s="79"/>
      <c r="F32" s="82"/>
      <c r="G32" s="81">
        <f t="shared" si="1"/>
        <v>0</v>
      </c>
      <c r="H32" s="80">
        <v>1</v>
      </c>
      <c r="I32" s="82"/>
      <c r="J32" s="85">
        <f t="shared" si="0"/>
        <v>1</v>
      </c>
      <c r="K32" s="23" t="s">
        <v>39</v>
      </c>
      <c r="L32" s="2" t="s">
        <v>40</v>
      </c>
      <c r="M32" s="2">
        <v>920</v>
      </c>
      <c r="N32" s="2"/>
      <c r="O32" s="2"/>
      <c r="P32" s="24">
        <v>240223</v>
      </c>
    </row>
    <row r="33" spans="1:16" ht="12.75">
      <c r="A33" s="77"/>
      <c r="B33" s="69" t="s">
        <v>16</v>
      </c>
      <c r="C33" s="88" t="s">
        <v>49</v>
      </c>
      <c r="D33" s="82"/>
      <c r="E33" s="79">
        <v>2</v>
      </c>
      <c r="F33" s="82"/>
      <c r="G33" s="81">
        <f t="shared" si="1"/>
        <v>2</v>
      </c>
      <c r="H33" s="80">
        <v>5</v>
      </c>
      <c r="I33" s="82"/>
      <c r="J33" s="85">
        <f t="shared" si="0"/>
        <v>5</v>
      </c>
      <c r="K33" s="23" t="s">
        <v>39</v>
      </c>
      <c r="L33" s="2" t="s">
        <v>40</v>
      </c>
      <c r="M33" s="2">
        <v>920</v>
      </c>
      <c r="N33" s="2"/>
      <c r="O33" s="2"/>
      <c r="P33" s="24">
        <v>240223</v>
      </c>
    </row>
    <row r="34" spans="1:16" ht="12.75">
      <c r="A34" s="77"/>
      <c r="B34" s="69" t="s">
        <v>16</v>
      </c>
      <c r="C34" s="88" t="s">
        <v>50</v>
      </c>
      <c r="D34" s="82"/>
      <c r="E34" s="79">
        <v>1</v>
      </c>
      <c r="F34" s="82"/>
      <c r="G34" s="81">
        <f t="shared" si="1"/>
        <v>1</v>
      </c>
      <c r="H34" s="80">
        <v>1</v>
      </c>
      <c r="I34" s="82"/>
      <c r="J34" s="85">
        <f t="shared" si="0"/>
        <v>1</v>
      </c>
      <c r="K34" s="23" t="s">
        <v>39</v>
      </c>
      <c r="L34" s="2" t="s">
        <v>40</v>
      </c>
      <c r="M34" s="2">
        <v>920</v>
      </c>
      <c r="N34" s="2"/>
      <c r="O34" s="2"/>
      <c r="P34" s="24">
        <v>240223</v>
      </c>
    </row>
    <row r="35" spans="1:16" ht="12.75">
      <c r="A35" s="77"/>
      <c r="B35" s="69" t="s">
        <v>16</v>
      </c>
      <c r="C35" s="88" t="s">
        <v>51</v>
      </c>
      <c r="D35" s="82"/>
      <c r="E35" s="79"/>
      <c r="F35" s="82"/>
      <c r="G35" s="81">
        <f t="shared" si="1"/>
        <v>0</v>
      </c>
      <c r="H35" s="80">
        <v>1</v>
      </c>
      <c r="I35" s="82"/>
      <c r="J35" s="85">
        <f t="shared" si="0"/>
        <v>1</v>
      </c>
      <c r="K35" s="23" t="s">
        <v>39</v>
      </c>
      <c r="L35" s="2" t="s">
        <v>40</v>
      </c>
      <c r="M35" s="2">
        <v>920</v>
      </c>
      <c r="N35" s="2"/>
      <c r="O35" s="2"/>
      <c r="P35" s="24">
        <v>240223</v>
      </c>
    </row>
    <row r="36" spans="1:16" ht="12.75">
      <c r="A36" s="77"/>
      <c r="B36" s="69" t="s">
        <v>16</v>
      </c>
      <c r="C36" s="88" t="s">
        <v>52</v>
      </c>
      <c r="D36" s="82"/>
      <c r="E36" s="79"/>
      <c r="F36" s="82"/>
      <c r="G36" s="81">
        <f t="shared" si="1"/>
        <v>0</v>
      </c>
      <c r="H36" s="80">
        <v>2</v>
      </c>
      <c r="I36" s="82"/>
      <c r="J36" s="85">
        <f t="shared" si="0"/>
        <v>2</v>
      </c>
      <c r="K36" s="23" t="s">
        <v>39</v>
      </c>
      <c r="L36" s="2" t="s">
        <v>40</v>
      </c>
      <c r="M36" s="2">
        <v>920</v>
      </c>
      <c r="N36" s="2"/>
      <c r="O36" s="2"/>
      <c r="P36" s="24">
        <v>240223</v>
      </c>
    </row>
    <row r="37" spans="1:16" ht="12.75">
      <c r="A37" s="77"/>
      <c r="B37" s="69" t="s">
        <v>20</v>
      </c>
      <c r="C37" s="88" t="s">
        <v>53</v>
      </c>
      <c r="D37" s="82"/>
      <c r="E37" s="79">
        <v>1</v>
      </c>
      <c r="F37" s="82"/>
      <c r="G37" s="81">
        <f t="shared" si="1"/>
        <v>1</v>
      </c>
      <c r="H37" s="82"/>
      <c r="I37" s="82"/>
      <c r="J37" s="85">
        <f t="shared" si="0"/>
        <v>0</v>
      </c>
      <c r="K37" s="23" t="s">
        <v>39</v>
      </c>
      <c r="L37" s="2" t="s">
        <v>40</v>
      </c>
      <c r="M37" s="2">
        <v>920</v>
      </c>
      <c r="N37" s="2"/>
      <c r="O37" s="2"/>
      <c r="P37" s="24">
        <v>240223</v>
      </c>
    </row>
    <row r="38" spans="1:16" s="14" customFormat="1" ht="12.75">
      <c r="A38" s="77"/>
      <c r="B38" s="69"/>
      <c r="C38" s="88" t="s">
        <v>24</v>
      </c>
      <c r="D38" s="82"/>
      <c r="E38" s="79">
        <f>SUM(E28:E37)</f>
        <v>5</v>
      </c>
      <c r="F38" s="82"/>
      <c r="G38" s="81">
        <f t="shared" si="1"/>
        <v>5</v>
      </c>
      <c r="H38" s="82">
        <f>SUM(H28:H37)</f>
        <v>27</v>
      </c>
      <c r="I38" s="82"/>
      <c r="J38" s="85">
        <f t="shared" si="0"/>
        <v>27</v>
      </c>
      <c r="K38" s="25" t="s">
        <v>39</v>
      </c>
      <c r="L38" s="11" t="s">
        <v>40</v>
      </c>
      <c r="M38" s="11">
        <v>920</v>
      </c>
      <c r="N38" s="11"/>
      <c r="O38" s="11"/>
      <c r="P38" s="26">
        <v>240223</v>
      </c>
    </row>
    <row r="39" spans="1:17" ht="13.5" customHeight="1">
      <c r="A39" s="77" t="s">
        <v>54</v>
      </c>
      <c r="B39" s="69" t="s">
        <v>14</v>
      </c>
      <c r="C39" s="88" t="s">
        <v>55</v>
      </c>
      <c r="D39" s="81"/>
      <c r="E39" s="89"/>
      <c r="F39" s="81">
        <v>1</v>
      </c>
      <c r="G39" s="81">
        <f t="shared" si="1"/>
        <v>1</v>
      </c>
      <c r="H39" s="81"/>
      <c r="I39" s="81"/>
      <c r="J39" s="85">
        <f t="shared" si="0"/>
        <v>0</v>
      </c>
      <c r="K39" s="23" t="s">
        <v>39</v>
      </c>
      <c r="L39" s="2" t="s">
        <v>40</v>
      </c>
      <c r="M39" s="2">
        <v>920</v>
      </c>
      <c r="N39" s="5"/>
      <c r="O39" s="5"/>
      <c r="P39" s="24">
        <v>240223</v>
      </c>
      <c r="Q39" s="1"/>
    </row>
    <row r="40" spans="1:17" ht="12.75">
      <c r="A40" s="77"/>
      <c r="B40" s="69" t="s">
        <v>18</v>
      </c>
      <c r="C40" s="88" t="s">
        <v>56</v>
      </c>
      <c r="D40" s="81"/>
      <c r="E40" s="89">
        <v>2</v>
      </c>
      <c r="F40" s="81"/>
      <c r="G40" s="81">
        <f t="shared" si="1"/>
        <v>2</v>
      </c>
      <c r="H40" s="81"/>
      <c r="I40" s="81"/>
      <c r="J40" s="85">
        <f t="shared" si="0"/>
        <v>0</v>
      </c>
      <c r="K40" s="23" t="s">
        <v>39</v>
      </c>
      <c r="L40" s="2" t="s">
        <v>40</v>
      </c>
      <c r="M40" s="2">
        <v>920</v>
      </c>
      <c r="N40" s="5"/>
      <c r="O40" s="5"/>
      <c r="P40" s="24">
        <v>240223</v>
      </c>
      <c r="Q40" s="1"/>
    </row>
    <row r="41" spans="1:17" s="14" customFormat="1" ht="12.75">
      <c r="A41" s="77"/>
      <c r="B41" s="67"/>
      <c r="C41" s="88" t="s">
        <v>24</v>
      </c>
      <c r="D41" s="81"/>
      <c r="E41" s="89">
        <f>SUM(E39:E40)</f>
        <v>2</v>
      </c>
      <c r="F41" s="81">
        <f>SUM(F39:F40)</f>
        <v>1</v>
      </c>
      <c r="G41" s="81">
        <f t="shared" si="1"/>
        <v>3</v>
      </c>
      <c r="H41" s="81"/>
      <c r="I41" s="81"/>
      <c r="J41" s="85">
        <f t="shared" si="0"/>
        <v>0</v>
      </c>
      <c r="K41" s="25" t="s">
        <v>39</v>
      </c>
      <c r="L41" s="11" t="s">
        <v>40</v>
      </c>
      <c r="M41" s="11">
        <v>920</v>
      </c>
      <c r="N41" s="12"/>
      <c r="O41" s="12"/>
      <c r="P41" s="26">
        <v>240223</v>
      </c>
      <c r="Q41" s="13"/>
    </row>
    <row r="42" spans="1:17" ht="12.75">
      <c r="A42" s="77" t="s">
        <v>57</v>
      </c>
      <c r="B42" s="90" t="s">
        <v>14</v>
      </c>
      <c r="C42" s="88" t="s">
        <v>58</v>
      </c>
      <c r="D42" s="81"/>
      <c r="E42" s="89"/>
      <c r="F42" s="81"/>
      <c r="G42" s="81">
        <f t="shared" si="1"/>
        <v>0</v>
      </c>
      <c r="H42" s="81">
        <v>1</v>
      </c>
      <c r="I42" s="81"/>
      <c r="J42" s="85">
        <f t="shared" si="0"/>
        <v>1</v>
      </c>
      <c r="K42" s="23" t="s">
        <v>39</v>
      </c>
      <c r="L42" s="2" t="s">
        <v>40</v>
      </c>
      <c r="M42" s="2">
        <v>920</v>
      </c>
      <c r="N42" s="5"/>
      <c r="O42" s="5"/>
      <c r="P42" s="24">
        <v>240223</v>
      </c>
      <c r="Q42" s="1"/>
    </row>
    <row r="43" spans="1:17" ht="12.75">
      <c r="A43" s="77"/>
      <c r="B43" s="90" t="s">
        <v>14</v>
      </c>
      <c r="C43" s="88" t="s">
        <v>59</v>
      </c>
      <c r="D43" s="81"/>
      <c r="E43" s="89">
        <v>1</v>
      </c>
      <c r="F43" s="81"/>
      <c r="G43" s="81">
        <f t="shared" si="1"/>
        <v>1</v>
      </c>
      <c r="H43" s="81">
        <v>41</v>
      </c>
      <c r="I43" s="81"/>
      <c r="J43" s="85">
        <f t="shared" si="0"/>
        <v>41</v>
      </c>
      <c r="K43" s="23" t="s">
        <v>39</v>
      </c>
      <c r="L43" s="2" t="s">
        <v>40</v>
      </c>
      <c r="M43" s="2">
        <v>920</v>
      </c>
      <c r="N43" s="5"/>
      <c r="O43" s="5"/>
      <c r="P43" s="24">
        <v>240223</v>
      </c>
      <c r="Q43" s="1"/>
    </row>
    <row r="44" spans="1:17" ht="12.75">
      <c r="A44" s="77"/>
      <c r="B44" s="90" t="s">
        <v>14</v>
      </c>
      <c r="C44" s="88" t="s">
        <v>60</v>
      </c>
      <c r="D44" s="81"/>
      <c r="E44" s="89"/>
      <c r="F44" s="81"/>
      <c r="G44" s="81">
        <f t="shared" si="1"/>
        <v>0</v>
      </c>
      <c r="H44" s="81">
        <v>1</v>
      </c>
      <c r="I44" s="81"/>
      <c r="J44" s="85">
        <f t="shared" si="0"/>
        <v>1</v>
      </c>
      <c r="K44" s="23" t="s">
        <v>39</v>
      </c>
      <c r="L44" s="2" t="s">
        <v>40</v>
      </c>
      <c r="M44" s="2">
        <v>920</v>
      </c>
      <c r="N44" s="5"/>
      <c r="O44" s="5"/>
      <c r="P44" s="24">
        <v>240223</v>
      </c>
      <c r="Q44" s="1"/>
    </row>
    <row r="45" spans="1:17" ht="12.75">
      <c r="A45" s="77"/>
      <c r="B45" s="69" t="s">
        <v>14</v>
      </c>
      <c r="C45" s="88" t="s">
        <v>61</v>
      </c>
      <c r="D45" s="81"/>
      <c r="E45" s="89"/>
      <c r="F45" s="81"/>
      <c r="G45" s="81">
        <f t="shared" si="1"/>
        <v>0</v>
      </c>
      <c r="H45" s="91">
        <v>2</v>
      </c>
      <c r="I45" s="81"/>
      <c r="J45" s="85">
        <f t="shared" si="0"/>
        <v>2</v>
      </c>
      <c r="K45" s="23" t="s">
        <v>39</v>
      </c>
      <c r="L45" s="2" t="s">
        <v>40</v>
      </c>
      <c r="M45" s="2">
        <v>920</v>
      </c>
      <c r="N45" s="5"/>
      <c r="O45" s="5"/>
      <c r="P45" s="24">
        <v>240223</v>
      </c>
      <c r="Q45" s="1"/>
    </row>
    <row r="46" spans="1:17" ht="12" customHeight="1">
      <c r="A46" s="77"/>
      <c r="B46" s="69" t="s">
        <v>14</v>
      </c>
      <c r="C46" s="88" t="s">
        <v>62</v>
      </c>
      <c r="D46" s="81"/>
      <c r="E46" s="89">
        <v>1</v>
      </c>
      <c r="F46" s="81"/>
      <c r="G46" s="81">
        <f t="shared" si="1"/>
        <v>1</v>
      </c>
      <c r="H46" s="91">
        <v>1</v>
      </c>
      <c r="I46" s="81"/>
      <c r="J46" s="85">
        <f t="shared" si="0"/>
        <v>1</v>
      </c>
      <c r="K46" s="23" t="s">
        <v>39</v>
      </c>
      <c r="L46" s="2" t="s">
        <v>40</v>
      </c>
      <c r="M46" s="2">
        <v>920</v>
      </c>
      <c r="N46" s="5"/>
      <c r="O46" s="5"/>
      <c r="P46" s="24">
        <v>240223</v>
      </c>
      <c r="Q46" s="1"/>
    </row>
    <row r="47" spans="1:17" ht="12.75">
      <c r="A47" s="77"/>
      <c r="B47" s="69" t="s">
        <v>14</v>
      </c>
      <c r="C47" s="88" t="s">
        <v>63</v>
      </c>
      <c r="D47" s="81"/>
      <c r="E47" s="89"/>
      <c r="F47" s="81"/>
      <c r="G47" s="81">
        <f t="shared" si="1"/>
        <v>0</v>
      </c>
      <c r="H47" s="91">
        <v>1</v>
      </c>
      <c r="I47" s="81"/>
      <c r="J47" s="85">
        <f t="shared" si="0"/>
        <v>1</v>
      </c>
      <c r="K47" s="23" t="s">
        <v>39</v>
      </c>
      <c r="L47" s="2" t="s">
        <v>40</v>
      </c>
      <c r="M47" s="2">
        <v>920</v>
      </c>
      <c r="N47" s="5"/>
      <c r="O47" s="5"/>
      <c r="P47" s="24">
        <v>240223</v>
      </c>
      <c r="Q47" s="1"/>
    </row>
    <row r="48" spans="1:17" ht="12.75">
      <c r="A48" s="77"/>
      <c r="B48" s="69" t="s">
        <v>14</v>
      </c>
      <c r="C48" s="88" t="s">
        <v>64</v>
      </c>
      <c r="D48" s="81"/>
      <c r="E48" s="89"/>
      <c r="F48" s="81"/>
      <c r="G48" s="81">
        <f t="shared" si="1"/>
        <v>0</v>
      </c>
      <c r="H48" s="91">
        <v>2</v>
      </c>
      <c r="I48" s="81"/>
      <c r="J48" s="85">
        <f t="shared" si="0"/>
        <v>2</v>
      </c>
      <c r="K48" s="23" t="s">
        <v>39</v>
      </c>
      <c r="L48" s="2" t="s">
        <v>40</v>
      </c>
      <c r="M48" s="2">
        <v>920</v>
      </c>
      <c r="N48" s="5"/>
      <c r="O48" s="5"/>
      <c r="P48" s="24">
        <v>240223</v>
      </c>
      <c r="Q48" s="1"/>
    </row>
    <row r="49" spans="1:17" ht="12.75">
      <c r="A49" s="77"/>
      <c r="B49" s="69" t="s">
        <v>14</v>
      </c>
      <c r="C49" s="88" t="s">
        <v>65</v>
      </c>
      <c r="D49" s="81"/>
      <c r="E49" s="89"/>
      <c r="F49" s="81"/>
      <c r="G49" s="81">
        <f t="shared" si="1"/>
        <v>0</v>
      </c>
      <c r="H49" s="91">
        <v>2</v>
      </c>
      <c r="I49" s="81"/>
      <c r="J49" s="85">
        <f t="shared" si="0"/>
        <v>2</v>
      </c>
      <c r="K49" s="23" t="s">
        <v>39</v>
      </c>
      <c r="L49" s="2" t="s">
        <v>40</v>
      </c>
      <c r="M49" s="2">
        <v>920</v>
      </c>
      <c r="N49" s="5"/>
      <c r="O49" s="5"/>
      <c r="P49" s="24">
        <v>240223</v>
      </c>
      <c r="Q49" s="1"/>
    </row>
    <row r="50" spans="1:17" ht="12.75">
      <c r="A50" s="77"/>
      <c r="B50" s="69" t="s">
        <v>14</v>
      </c>
      <c r="C50" s="88" t="s">
        <v>66</v>
      </c>
      <c r="D50" s="81"/>
      <c r="E50" s="89"/>
      <c r="F50" s="81"/>
      <c r="G50" s="81">
        <f t="shared" si="1"/>
        <v>0</v>
      </c>
      <c r="H50" s="91">
        <v>1</v>
      </c>
      <c r="I50" s="81"/>
      <c r="J50" s="85">
        <f t="shared" si="0"/>
        <v>1</v>
      </c>
      <c r="K50" s="23" t="s">
        <v>39</v>
      </c>
      <c r="L50" s="2" t="s">
        <v>40</v>
      </c>
      <c r="M50" s="2">
        <v>920</v>
      </c>
      <c r="N50" s="5"/>
      <c r="O50" s="5"/>
      <c r="P50" s="24">
        <v>240223</v>
      </c>
      <c r="Q50" s="1"/>
    </row>
    <row r="51" spans="1:17" ht="12.75">
      <c r="A51" s="77"/>
      <c r="B51" s="69" t="s">
        <v>14</v>
      </c>
      <c r="C51" s="88" t="s">
        <v>67</v>
      </c>
      <c r="D51" s="81"/>
      <c r="E51" s="89">
        <v>1</v>
      </c>
      <c r="F51" s="81"/>
      <c r="G51" s="81">
        <f t="shared" si="1"/>
        <v>1</v>
      </c>
      <c r="H51" s="91">
        <v>1</v>
      </c>
      <c r="I51" s="81"/>
      <c r="J51" s="85">
        <f t="shared" si="0"/>
        <v>1</v>
      </c>
      <c r="K51" s="23" t="s">
        <v>39</v>
      </c>
      <c r="L51" s="2" t="s">
        <v>40</v>
      </c>
      <c r="M51" s="2">
        <v>920</v>
      </c>
      <c r="N51" s="5"/>
      <c r="O51" s="5"/>
      <c r="P51" s="24">
        <v>240223</v>
      </c>
      <c r="Q51" s="1"/>
    </row>
    <row r="52" spans="1:17" ht="12.75">
      <c r="A52" s="77"/>
      <c r="B52" s="69" t="s">
        <v>14</v>
      </c>
      <c r="C52" s="88" t="s">
        <v>68</v>
      </c>
      <c r="D52" s="81"/>
      <c r="E52" s="89">
        <v>1</v>
      </c>
      <c r="F52" s="81"/>
      <c r="G52" s="81">
        <f t="shared" si="1"/>
        <v>1</v>
      </c>
      <c r="H52" s="81"/>
      <c r="I52" s="81"/>
      <c r="J52" s="85">
        <f t="shared" si="0"/>
        <v>0</v>
      </c>
      <c r="K52" s="23" t="s">
        <v>39</v>
      </c>
      <c r="L52" s="2" t="s">
        <v>40</v>
      </c>
      <c r="M52" s="2">
        <v>920</v>
      </c>
      <c r="N52" s="5"/>
      <c r="O52" s="5"/>
      <c r="P52" s="24">
        <v>240223</v>
      </c>
      <c r="Q52" s="1"/>
    </row>
    <row r="53" spans="1:17" ht="12.75">
      <c r="A53" s="77"/>
      <c r="B53" s="69" t="s">
        <v>16</v>
      </c>
      <c r="C53" s="88" t="s">
        <v>69</v>
      </c>
      <c r="D53" s="81"/>
      <c r="E53" s="89">
        <v>32</v>
      </c>
      <c r="F53" s="81"/>
      <c r="G53" s="81">
        <f t="shared" si="1"/>
        <v>32</v>
      </c>
      <c r="H53" s="81"/>
      <c r="I53" s="81"/>
      <c r="J53" s="85">
        <f t="shared" si="0"/>
        <v>0</v>
      </c>
      <c r="K53" s="23" t="s">
        <v>39</v>
      </c>
      <c r="L53" s="2" t="s">
        <v>40</v>
      </c>
      <c r="M53" s="2">
        <v>920</v>
      </c>
      <c r="N53" s="5"/>
      <c r="O53" s="5"/>
      <c r="P53" s="24">
        <v>240223</v>
      </c>
      <c r="Q53" s="1"/>
    </row>
    <row r="54" spans="1:17" ht="12.75">
      <c r="A54" s="77"/>
      <c r="B54" s="69" t="s">
        <v>16</v>
      </c>
      <c r="C54" s="88" t="s">
        <v>70</v>
      </c>
      <c r="D54" s="81"/>
      <c r="E54" s="89"/>
      <c r="F54" s="81"/>
      <c r="G54" s="81">
        <f t="shared" si="1"/>
        <v>0</v>
      </c>
      <c r="H54" s="91">
        <v>1</v>
      </c>
      <c r="I54" s="81"/>
      <c r="J54" s="85">
        <f t="shared" si="0"/>
        <v>1</v>
      </c>
      <c r="K54" s="23" t="s">
        <v>39</v>
      </c>
      <c r="L54" s="2" t="s">
        <v>40</v>
      </c>
      <c r="M54" s="2">
        <v>920</v>
      </c>
      <c r="N54" s="5"/>
      <c r="O54" s="5"/>
      <c r="P54" s="24">
        <v>240223</v>
      </c>
      <c r="Q54" s="1"/>
    </row>
    <row r="55" spans="1:17" ht="12.75">
      <c r="A55" s="77"/>
      <c r="B55" s="69" t="s">
        <v>16</v>
      </c>
      <c r="C55" s="88" t="s">
        <v>71</v>
      </c>
      <c r="D55" s="81"/>
      <c r="E55" s="92">
        <v>72</v>
      </c>
      <c r="F55" s="81"/>
      <c r="G55" s="81">
        <f t="shared" si="1"/>
        <v>72</v>
      </c>
      <c r="H55" s="91">
        <v>6</v>
      </c>
      <c r="I55" s="91">
        <v>1</v>
      </c>
      <c r="J55" s="85">
        <f t="shared" si="0"/>
        <v>7</v>
      </c>
      <c r="K55" s="23" t="s">
        <v>39</v>
      </c>
      <c r="L55" s="2" t="s">
        <v>40</v>
      </c>
      <c r="M55" s="2">
        <v>920</v>
      </c>
      <c r="N55" s="5"/>
      <c r="O55" s="5"/>
      <c r="P55" s="24">
        <v>240223</v>
      </c>
      <c r="Q55" s="1"/>
    </row>
    <row r="56" spans="1:17" ht="12.75">
      <c r="A56" s="77"/>
      <c r="B56" s="69" t="s">
        <v>16</v>
      </c>
      <c r="C56" s="88" t="s">
        <v>72</v>
      </c>
      <c r="D56" s="81"/>
      <c r="E56" s="92">
        <v>22</v>
      </c>
      <c r="F56" s="81"/>
      <c r="G56" s="81">
        <f t="shared" si="1"/>
        <v>22</v>
      </c>
      <c r="H56" s="81"/>
      <c r="I56" s="81"/>
      <c r="J56" s="85">
        <f t="shared" si="0"/>
        <v>0</v>
      </c>
      <c r="K56" s="23" t="s">
        <v>39</v>
      </c>
      <c r="L56" s="2" t="s">
        <v>40</v>
      </c>
      <c r="M56" s="2">
        <v>920</v>
      </c>
      <c r="N56" s="5"/>
      <c r="O56" s="5"/>
      <c r="P56" s="24">
        <v>240223</v>
      </c>
      <c r="Q56" s="1"/>
    </row>
    <row r="57" spans="1:17" ht="12.75">
      <c r="A57" s="77"/>
      <c r="B57" s="69" t="s">
        <v>16</v>
      </c>
      <c r="C57" s="88" t="s">
        <v>73</v>
      </c>
      <c r="D57" s="81"/>
      <c r="E57" s="92">
        <v>29</v>
      </c>
      <c r="F57" s="81">
        <v>3</v>
      </c>
      <c r="G57" s="81">
        <f t="shared" si="1"/>
        <v>32</v>
      </c>
      <c r="H57" s="91">
        <v>1</v>
      </c>
      <c r="I57" s="81"/>
      <c r="J57" s="85">
        <f t="shared" si="0"/>
        <v>1</v>
      </c>
      <c r="K57" s="23" t="s">
        <v>39</v>
      </c>
      <c r="L57" s="2" t="s">
        <v>40</v>
      </c>
      <c r="M57" s="2">
        <v>920</v>
      </c>
      <c r="N57" s="5"/>
      <c r="O57" s="5"/>
      <c r="P57" s="24">
        <v>240223</v>
      </c>
      <c r="Q57" s="1"/>
    </row>
    <row r="58" spans="1:17" ht="12.75">
      <c r="A58" s="77"/>
      <c r="B58" s="69" t="s">
        <v>16</v>
      </c>
      <c r="C58" s="88" t="s">
        <v>74</v>
      </c>
      <c r="D58" s="81"/>
      <c r="E58" s="92">
        <v>3</v>
      </c>
      <c r="F58" s="81"/>
      <c r="G58" s="81">
        <f t="shared" si="1"/>
        <v>3</v>
      </c>
      <c r="H58" s="81"/>
      <c r="I58" s="81"/>
      <c r="J58" s="85">
        <f t="shared" si="0"/>
        <v>0</v>
      </c>
      <c r="K58" s="23" t="s">
        <v>39</v>
      </c>
      <c r="L58" s="2" t="s">
        <v>40</v>
      </c>
      <c r="M58" s="2">
        <v>920</v>
      </c>
      <c r="N58" s="5"/>
      <c r="O58" s="5"/>
      <c r="P58" s="24">
        <v>240223</v>
      </c>
      <c r="Q58" s="1"/>
    </row>
    <row r="59" spans="1:17" ht="12.75">
      <c r="A59" s="77"/>
      <c r="B59" s="69" t="s">
        <v>16</v>
      </c>
      <c r="C59" s="88" t="s">
        <v>75</v>
      </c>
      <c r="D59" s="81"/>
      <c r="E59" s="92">
        <v>17</v>
      </c>
      <c r="F59" s="81">
        <v>2</v>
      </c>
      <c r="G59" s="81">
        <f t="shared" si="1"/>
        <v>19</v>
      </c>
      <c r="H59" s="81"/>
      <c r="I59" s="81"/>
      <c r="J59" s="85">
        <f t="shared" si="0"/>
        <v>0</v>
      </c>
      <c r="K59" s="23" t="s">
        <v>39</v>
      </c>
      <c r="L59" s="2" t="s">
        <v>40</v>
      </c>
      <c r="M59" s="2">
        <v>920</v>
      </c>
      <c r="N59" s="5"/>
      <c r="O59" s="5"/>
      <c r="P59" s="24">
        <v>240223</v>
      </c>
      <c r="Q59" s="1"/>
    </row>
    <row r="60" spans="1:17" ht="12.75">
      <c r="A60" s="77"/>
      <c r="B60" s="69" t="s">
        <v>16</v>
      </c>
      <c r="C60" s="88" t="s">
        <v>76</v>
      </c>
      <c r="D60" s="81"/>
      <c r="E60" s="92">
        <v>1</v>
      </c>
      <c r="F60" s="81">
        <v>1</v>
      </c>
      <c r="G60" s="81">
        <f t="shared" si="1"/>
        <v>2</v>
      </c>
      <c r="H60" s="91">
        <v>1</v>
      </c>
      <c r="I60" s="81"/>
      <c r="J60" s="85">
        <f t="shared" si="0"/>
        <v>1</v>
      </c>
      <c r="K60" s="23" t="s">
        <v>39</v>
      </c>
      <c r="L60" s="2" t="s">
        <v>40</v>
      </c>
      <c r="M60" s="2">
        <v>920</v>
      </c>
      <c r="N60" s="5"/>
      <c r="O60" s="5"/>
      <c r="P60" s="24">
        <v>240223</v>
      </c>
      <c r="Q60" s="1"/>
    </row>
    <row r="61" spans="1:17" s="14" customFormat="1" ht="12" customHeight="1">
      <c r="A61" s="77"/>
      <c r="B61" s="69"/>
      <c r="C61" s="88" t="s">
        <v>24</v>
      </c>
      <c r="D61" s="81"/>
      <c r="E61" s="89">
        <f>SUM(E42:E60)</f>
        <v>180</v>
      </c>
      <c r="F61" s="81">
        <f>SUM(F42:F60)</f>
        <v>6</v>
      </c>
      <c r="G61" s="81">
        <f t="shared" si="1"/>
        <v>186</v>
      </c>
      <c r="H61" s="81">
        <f>SUM(H42:H60)</f>
        <v>62</v>
      </c>
      <c r="I61" s="91">
        <f>SUM(I42:I60)</f>
        <v>1</v>
      </c>
      <c r="J61" s="85">
        <f t="shared" si="0"/>
        <v>63</v>
      </c>
      <c r="K61" s="25" t="s">
        <v>39</v>
      </c>
      <c r="L61" s="11" t="s">
        <v>40</v>
      </c>
      <c r="M61" s="11">
        <v>920</v>
      </c>
      <c r="N61" s="12"/>
      <c r="O61" s="12"/>
      <c r="P61" s="26">
        <v>240223</v>
      </c>
      <c r="Q61" s="13"/>
    </row>
    <row r="62" spans="1:17" ht="12" customHeight="1">
      <c r="A62" s="77" t="s">
        <v>78</v>
      </c>
      <c r="B62" s="69" t="s">
        <v>14</v>
      </c>
      <c r="C62" s="88" t="s">
        <v>79</v>
      </c>
      <c r="D62" s="81"/>
      <c r="E62" s="92">
        <v>1</v>
      </c>
      <c r="F62" s="81"/>
      <c r="G62" s="81">
        <f t="shared" si="1"/>
        <v>1</v>
      </c>
      <c r="H62" s="81">
        <v>93</v>
      </c>
      <c r="I62" s="91">
        <v>3</v>
      </c>
      <c r="J62" s="85">
        <f t="shared" si="0"/>
        <v>96</v>
      </c>
      <c r="K62" s="23" t="s">
        <v>39</v>
      </c>
      <c r="L62" s="2" t="s">
        <v>40</v>
      </c>
      <c r="M62" s="2">
        <v>920</v>
      </c>
      <c r="N62" s="5"/>
      <c r="O62" s="5"/>
      <c r="P62" s="24">
        <v>240223</v>
      </c>
      <c r="Q62" s="1"/>
    </row>
    <row r="63" spans="1:17" ht="12" customHeight="1">
      <c r="A63" s="77"/>
      <c r="B63" s="69" t="s">
        <v>14</v>
      </c>
      <c r="C63" s="88" t="s">
        <v>80</v>
      </c>
      <c r="D63" s="81"/>
      <c r="E63" s="89"/>
      <c r="F63" s="81"/>
      <c r="G63" s="81">
        <f t="shared" si="1"/>
        <v>0</v>
      </c>
      <c r="H63" s="81">
        <v>1</v>
      </c>
      <c r="I63" s="81"/>
      <c r="J63" s="85">
        <f t="shared" si="0"/>
        <v>1</v>
      </c>
      <c r="K63" s="23" t="s">
        <v>39</v>
      </c>
      <c r="L63" s="2" t="s">
        <v>40</v>
      </c>
      <c r="M63" s="2">
        <v>920</v>
      </c>
      <c r="N63" s="5"/>
      <c r="O63" s="5"/>
      <c r="P63" s="24">
        <v>240223</v>
      </c>
      <c r="Q63" s="1"/>
    </row>
    <row r="64" spans="1:17" ht="12.75">
      <c r="A64" s="77"/>
      <c r="B64" s="69" t="s">
        <v>14</v>
      </c>
      <c r="C64" s="88" t="s">
        <v>81</v>
      </c>
      <c r="D64" s="81"/>
      <c r="E64" s="89"/>
      <c r="F64" s="81">
        <v>1</v>
      </c>
      <c r="G64" s="81">
        <f t="shared" si="1"/>
        <v>1</v>
      </c>
      <c r="H64" s="81"/>
      <c r="I64" s="81">
        <v>61</v>
      </c>
      <c r="J64" s="85">
        <f t="shared" si="0"/>
        <v>61</v>
      </c>
      <c r="K64" s="23" t="s">
        <v>39</v>
      </c>
      <c r="L64" s="2" t="s">
        <v>40</v>
      </c>
      <c r="M64" s="2">
        <v>920</v>
      </c>
      <c r="N64" s="5"/>
      <c r="O64" s="5"/>
      <c r="P64" s="24">
        <v>240223</v>
      </c>
      <c r="Q64" s="1"/>
    </row>
    <row r="65" spans="1:17" ht="12.75">
      <c r="A65" s="77"/>
      <c r="B65" s="69" t="s">
        <v>14</v>
      </c>
      <c r="C65" s="88" t="s">
        <v>82</v>
      </c>
      <c r="D65" s="81"/>
      <c r="E65" s="89"/>
      <c r="F65" s="81"/>
      <c r="G65" s="81">
        <f t="shared" si="1"/>
        <v>0</v>
      </c>
      <c r="H65" s="81"/>
      <c r="I65" s="81">
        <v>1</v>
      </c>
      <c r="J65" s="85">
        <f t="shared" si="0"/>
        <v>1</v>
      </c>
      <c r="K65" s="23" t="s">
        <v>39</v>
      </c>
      <c r="L65" s="2" t="s">
        <v>40</v>
      </c>
      <c r="M65" s="2">
        <v>920</v>
      </c>
      <c r="N65" s="5"/>
      <c r="O65" s="5"/>
      <c r="P65" s="24">
        <v>240223</v>
      </c>
      <c r="Q65" s="1"/>
    </row>
    <row r="66" spans="1:17" ht="12.75">
      <c r="A66" s="77"/>
      <c r="B66" s="69" t="s">
        <v>14</v>
      </c>
      <c r="C66" s="88" t="s">
        <v>83</v>
      </c>
      <c r="D66" s="81"/>
      <c r="E66" s="89"/>
      <c r="F66" s="81"/>
      <c r="G66" s="81">
        <f t="shared" si="1"/>
        <v>0</v>
      </c>
      <c r="H66" s="81">
        <v>1</v>
      </c>
      <c r="I66" s="81"/>
      <c r="J66" s="85">
        <f t="shared" si="0"/>
        <v>1</v>
      </c>
      <c r="K66" s="23" t="s">
        <v>39</v>
      </c>
      <c r="L66" s="2" t="s">
        <v>40</v>
      </c>
      <c r="M66" s="2">
        <v>920</v>
      </c>
      <c r="N66" s="5"/>
      <c r="O66" s="5"/>
      <c r="P66" s="24">
        <v>240223</v>
      </c>
      <c r="Q66" s="1"/>
    </row>
    <row r="67" spans="1:17" ht="12.75">
      <c r="A67" s="77"/>
      <c r="B67" s="69" t="s">
        <v>14</v>
      </c>
      <c r="C67" s="88" t="s">
        <v>84</v>
      </c>
      <c r="D67" s="81"/>
      <c r="E67" s="89"/>
      <c r="F67" s="81"/>
      <c r="G67" s="81">
        <f t="shared" si="1"/>
        <v>0</v>
      </c>
      <c r="H67" s="81"/>
      <c r="I67" s="91">
        <v>1</v>
      </c>
      <c r="J67" s="85">
        <f t="shared" si="0"/>
        <v>1</v>
      </c>
      <c r="K67" s="23" t="s">
        <v>39</v>
      </c>
      <c r="L67" s="2" t="s">
        <v>40</v>
      </c>
      <c r="M67" s="2">
        <v>920</v>
      </c>
      <c r="N67" s="5"/>
      <c r="O67" s="5"/>
      <c r="P67" s="24">
        <v>240223</v>
      </c>
      <c r="Q67" s="1"/>
    </row>
    <row r="68" spans="1:17" ht="12.75">
      <c r="A68" s="77"/>
      <c r="B68" s="69" t="s">
        <v>14</v>
      </c>
      <c r="C68" s="88" t="s">
        <v>85</v>
      </c>
      <c r="D68" s="81"/>
      <c r="E68" s="89">
        <v>1</v>
      </c>
      <c r="F68" s="81"/>
      <c r="G68" s="81">
        <f t="shared" si="1"/>
        <v>1</v>
      </c>
      <c r="H68" s="81"/>
      <c r="I68" s="81"/>
      <c r="J68" s="85">
        <f t="shared" si="0"/>
        <v>0</v>
      </c>
      <c r="K68" s="23" t="s">
        <v>39</v>
      </c>
      <c r="L68" s="2" t="s">
        <v>40</v>
      </c>
      <c r="M68" s="2">
        <v>920</v>
      </c>
      <c r="N68" s="5"/>
      <c r="O68" s="5"/>
      <c r="P68" s="24">
        <v>240223</v>
      </c>
      <c r="Q68" s="1"/>
    </row>
    <row r="69" spans="1:17" ht="12.75">
      <c r="A69" s="77"/>
      <c r="B69" s="69" t="s">
        <v>14</v>
      </c>
      <c r="C69" s="88" t="s">
        <v>86</v>
      </c>
      <c r="D69" s="81"/>
      <c r="E69" s="89"/>
      <c r="F69" s="81"/>
      <c r="G69" s="81">
        <f t="shared" si="1"/>
        <v>0</v>
      </c>
      <c r="H69" s="81"/>
      <c r="I69" s="91">
        <v>4</v>
      </c>
      <c r="J69" s="85">
        <f t="shared" si="0"/>
        <v>4</v>
      </c>
      <c r="K69" s="23" t="s">
        <v>39</v>
      </c>
      <c r="L69" s="2" t="s">
        <v>40</v>
      </c>
      <c r="M69" s="2">
        <v>920</v>
      </c>
      <c r="N69" s="5"/>
      <c r="O69" s="5"/>
      <c r="P69" s="24">
        <v>240223</v>
      </c>
      <c r="Q69" s="1"/>
    </row>
    <row r="70" spans="1:17" ht="12.75">
      <c r="A70" s="77"/>
      <c r="B70" s="69" t="s">
        <v>14</v>
      </c>
      <c r="C70" s="88" t="s">
        <v>87</v>
      </c>
      <c r="D70" s="81"/>
      <c r="E70" s="89"/>
      <c r="F70" s="81"/>
      <c r="G70" s="81">
        <f t="shared" si="1"/>
        <v>0</v>
      </c>
      <c r="H70" s="81"/>
      <c r="I70" s="91">
        <v>11</v>
      </c>
      <c r="J70" s="85">
        <f aca="true" t="shared" si="3" ref="J70:J133">H70+I70</f>
        <v>11</v>
      </c>
      <c r="K70" s="23" t="s">
        <v>39</v>
      </c>
      <c r="L70" s="2" t="s">
        <v>40</v>
      </c>
      <c r="M70" s="2">
        <v>920</v>
      </c>
      <c r="N70" s="5"/>
      <c r="O70" s="5"/>
      <c r="P70" s="24">
        <v>240223</v>
      </c>
      <c r="Q70" s="1"/>
    </row>
    <row r="71" spans="1:17" ht="12.75">
      <c r="A71" s="77"/>
      <c r="B71" s="69" t="s">
        <v>14</v>
      </c>
      <c r="C71" s="88" t="s">
        <v>88</v>
      </c>
      <c r="D71" s="81"/>
      <c r="E71" s="89"/>
      <c r="F71" s="81"/>
      <c r="G71" s="81">
        <f aca="true" t="shared" si="4" ref="G71:G102">E71+F71</f>
        <v>0</v>
      </c>
      <c r="H71" s="81">
        <v>2</v>
      </c>
      <c r="I71" s="81"/>
      <c r="J71" s="85">
        <f t="shared" si="3"/>
        <v>2</v>
      </c>
      <c r="K71" s="23" t="s">
        <v>39</v>
      </c>
      <c r="L71" s="2" t="s">
        <v>40</v>
      </c>
      <c r="M71" s="2">
        <v>920</v>
      </c>
      <c r="N71" s="5"/>
      <c r="O71" s="5"/>
      <c r="P71" s="24">
        <v>240223</v>
      </c>
      <c r="Q71" s="1"/>
    </row>
    <row r="72" spans="1:17" ht="12.75">
      <c r="A72" s="77"/>
      <c r="B72" s="69" t="s">
        <v>16</v>
      </c>
      <c r="C72" s="88" t="s">
        <v>89</v>
      </c>
      <c r="D72" s="81"/>
      <c r="E72" s="89"/>
      <c r="F72" s="81"/>
      <c r="G72" s="81">
        <f t="shared" si="4"/>
        <v>0</v>
      </c>
      <c r="H72" s="81"/>
      <c r="I72" s="91">
        <v>2</v>
      </c>
      <c r="J72" s="85">
        <f t="shared" si="3"/>
        <v>2</v>
      </c>
      <c r="K72" s="23" t="s">
        <v>39</v>
      </c>
      <c r="L72" s="2" t="s">
        <v>40</v>
      </c>
      <c r="M72" s="2">
        <v>920</v>
      </c>
      <c r="N72" s="5"/>
      <c r="O72" s="5"/>
      <c r="P72" s="24">
        <v>240223</v>
      </c>
      <c r="Q72" s="1"/>
    </row>
    <row r="73" spans="1:17" ht="12.75">
      <c r="A73" s="77"/>
      <c r="B73" s="69" t="s">
        <v>16</v>
      </c>
      <c r="C73" s="88" t="s">
        <v>90</v>
      </c>
      <c r="D73" s="81"/>
      <c r="E73" s="89"/>
      <c r="F73" s="81"/>
      <c r="G73" s="81">
        <f t="shared" si="4"/>
        <v>0</v>
      </c>
      <c r="H73" s="81"/>
      <c r="I73" s="91">
        <v>2</v>
      </c>
      <c r="J73" s="85">
        <f t="shared" si="3"/>
        <v>2</v>
      </c>
      <c r="K73" s="23" t="s">
        <v>39</v>
      </c>
      <c r="L73" s="2" t="s">
        <v>40</v>
      </c>
      <c r="M73" s="2">
        <v>920</v>
      </c>
      <c r="N73" s="5"/>
      <c r="O73" s="5"/>
      <c r="P73" s="24">
        <v>240223</v>
      </c>
      <c r="Q73" s="1"/>
    </row>
    <row r="74" spans="1:17" ht="12.75">
      <c r="A74" s="77"/>
      <c r="B74" s="68" t="s">
        <v>18</v>
      </c>
      <c r="C74" s="88" t="s">
        <v>91</v>
      </c>
      <c r="D74" s="81"/>
      <c r="E74" s="89">
        <v>2</v>
      </c>
      <c r="F74" s="81"/>
      <c r="G74" s="81">
        <f t="shared" si="4"/>
        <v>2</v>
      </c>
      <c r="H74" s="81">
        <v>2</v>
      </c>
      <c r="I74" s="81"/>
      <c r="J74" s="85">
        <f t="shared" si="3"/>
        <v>2</v>
      </c>
      <c r="K74" s="23" t="s">
        <v>39</v>
      </c>
      <c r="L74" s="2" t="s">
        <v>40</v>
      </c>
      <c r="M74" s="2">
        <v>920</v>
      </c>
      <c r="N74" s="5"/>
      <c r="O74" s="5"/>
      <c r="P74" s="24">
        <v>240223</v>
      </c>
      <c r="Q74" s="1"/>
    </row>
    <row r="75" spans="1:17" ht="12.75">
      <c r="A75" s="77"/>
      <c r="B75" s="68" t="s">
        <v>18</v>
      </c>
      <c r="C75" s="88" t="s">
        <v>92</v>
      </c>
      <c r="D75" s="81"/>
      <c r="E75" s="89"/>
      <c r="F75" s="81"/>
      <c r="G75" s="81">
        <f t="shared" si="4"/>
        <v>0</v>
      </c>
      <c r="H75" s="81">
        <v>1</v>
      </c>
      <c r="I75" s="81"/>
      <c r="J75" s="85">
        <f t="shared" si="3"/>
        <v>1</v>
      </c>
      <c r="K75" s="23" t="s">
        <v>39</v>
      </c>
      <c r="L75" s="2" t="s">
        <v>40</v>
      </c>
      <c r="M75" s="2">
        <v>920</v>
      </c>
      <c r="N75" s="5"/>
      <c r="O75" s="5"/>
      <c r="P75" s="24">
        <v>240223</v>
      </c>
      <c r="Q75" s="1"/>
    </row>
    <row r="76" spans="1:17" ht="12.75">
      <c r="A76" s="77"/>
      <c r="B76" s="68" t="s">
        <v>18</v>
      </c>
      <c r="C76" s="88" t="s">
        <v>93</v>
      </c>
      <c r="D76" s="81"/>
      <c r="E76" s="89">
        <v>0</v>
      </c>
      <c r="F76" s="81">
        <v>1</v>
      </c>
      <c r="G76" s="81">
        <f t="shared" si="4"/>
        <v>1</v>
      </c>
      <c r="H76" s="81"/>
      <c r="I76" s="81">
        <v>10</v>
      </c>
      <c r="J76" s="85">
        <f t="shared" si="3"/>
        <v>10</v>
      </c>
      <c r="K76" s="23" t="s">
        <v>39</v>
      </c>
      <c r="L76" s="2" t="s">
        <v>40</v>
      </c>
      <c r="M76" s="2">
        <v>920</v>
      </c>
      <c r="N76" s="5"/>
      <c r="O76" s="5"/>
      <c r="P76" s="24">
        <v>240223</v>
      </c>
      <c r="Q76" s="1"/>
    </row>
    <row r="77" spans="1:17" s="14" customFormat="1" ht="12.75">
      <c r="A77" s="77"/>
      <c r="B77" s="68"/>
      <c r="C77" s="88" t="s">
        <v>24</v>
      </c>
      <c r="D77" s="81"/>
      <c r="E77" s="89">
        <f>SUM(E62:E76)</f>
        <v>4</v>
      </c>
      <c r="F77" s="81">
        <f>SUM(F62:F76)</f>
        <v>2</v>
      </c>
      <c r="G77" s="81">
        <f t="shared" si="4"/>
        <v>6</v>
      </c>
      <c r="H77" s="81">
        <f>SUM(H62:H76)</f>
        <v>100</v>
      </c>
      <c r="I77" s="91">
        <f>SUM(I62:I76)</f>
        <v>95</v>
      </c>
      <c r="J77" s="85">
        <f t="shared" si="3"/>
        <v>195</v>
      </c>
      <c r="K77" s="25" t="s">
        <v>39</v>
      </c>
      <c r="L77" s="11" t="s">
        <v>40</v>
      </c>
      <c r="M77" s="11">
        <v>920</v>
      </c>
      <c r="N77" s="12"/>
      <c r="O77" s="12"/>
      <c r="P77" s="26">
        <v>240223</v>
      </c>
      <c r="Q77" s="13"/>
    </row>
    <row r="78" spans="1:17" ht="12.75">
      <c r="A78" s="77" t="s">
        <v>94</v>
      </c>
      <c r="B78" s="68" t="s">
        <v>14</v>
      </c>
      <c r="C78" s="88" t="s">
        <v>95</v>
      </c>
      <c r="D78" s="81"/>
      <c r="E78" s="89"/>
      <c r="F78" s="81"/>
      <c r="G78" s="81">
        <f t="shared" si="4"/>
        <v>0</v>
      </c>
      <c r="H78" s="81">
        <v>1</v>
      </c>
      <c r="I78" s="81"/>
      <c r="J78" s="85">
        <f t="shared" si="3"/>
        <v>1</v>
      </c>
      <c r="K78" s="23" t="s">
        <v>39</v>
      </c>
      <c r="L78" s="2" t="s">
        <v>40</v>
      </c>
      <c r="M78" s="2">
        <v>920</v>
      </c>
      <c r="N78" s="5"/>
      <c r="O78" s="5"/>
      <c r="P78" s="24">
        <v>240223</v>
      </c>
      <c r="Q78" s="1"/>
    </row>
    <row r="79" spans="1:17" ht="12.75">
      <c r="A79" s="77"/>
      <c r="B79" s="68" t="s">
        <v>20</v>
      </c>
      <c r="C79" s="88" t="s">
        <v>96</v>
      </c>
      <c r="D79" s="81"/>
      <c r="E79" s="89"/>
      <c r="F79" s="81"/>
      <c r="G79" s="81">
        <f t="shared" si="4"/>
        <v>0</v>
      </c>
      <c r="H79" s="81"/>
      <c r="I79" s="81">
        <v>5</v>
      </c>
      <c r="J79" s="85">
        <f t="shared" si="3"/>
        <v>5</v>
      </c>
      <c r="K79" s="23" t="s">
        <v>39</v>
      </c>
      <c r="L79" s="2" t="s">
        <v>40</v>
      </c>
      <c r="M79" s="2">
        <v>920</v>
      </c>
      <c r="N79" s="5"/>
      <c r="O79" s="5"/>
      <c r="P79" s="24">
        <v>240223</v>
      </c>
      <c r="Q79" s="1"/>
    </row>
    <row r="80" spans="1:17" s="14" customFormat="1" ht="12.75">
      <c r="A80" s="77"/>
      <c r="B80" s="68"/>
      <c r="C80" s="88" t="s">
        <v>24</v>
      </c>
      <c r="D80" s="81"/>
      <c r="E80" s="89">
        <f>SUM(E78:E79)</f>
        <v>0</v>
      </c>
      <c r="F80" s="81">
        <f>SUM(F78:F79)</f>
        <v>0</v>
      </c>
      <c r="G80" s="81">
        <f t="shared" si="4"/>
        <v>0</v>
      </c>
      <c r="H80" s="81">
        <f>SUM(H78:H79)</f>
        <v>1</v>
      </c>
      <c r="I80" s="81">
        <f>SUM(I78:I79)</f>
        <v>5</v>
      </c>
      <c r="J80" s="85">
        <f t="shared" si="3"/>
        <v>6</v>
      </c>
      <c r="K80" s="25" t="s">
        <v>39</v>
      </c>
      <c r="L80" s="11" t="s">
        <v>40</v>
      </c>
      <c r="M80" s="11">
        <v>920</v>
      </c>
      <c r="N80" s="12"/>
      <c r="O80" s="12"/>
      <c r="P80" s="26">
        <v>240223</v>
      </c>
      <c r="Q80" s="13"/>
    </row>
    <row r="81" spans="1:17" ht="12.75">
      <c r="A81" s="77" t="s">
        <v>97</v>
      </c>
      <c r="B81" s="68" t="s">
        <v>14</v>
      </c>
      <c r="C81" s="88" t="s">
        <v>98</v>
      </c>
      <c r="D81" s="81"/>
      <c r="E81" s="89">
        <v>1</v>
      </c>
      <c r="F81" s="81"/>
      <c r="G81" s="81">
        <f t="shared" si="4"/>
        <v>1</v>
      </c>
      <c r="H81" s="81">
        <v>1</v>
      </c>
      <c r="I81" s="81"/>
      <c r="J81" s="85">
        <f t="shared" si="3"/>
        <v>1</v>
      </c>
      <c r="K81" s="23" t="s">
        <v>39</v>
      </c>
      <c r="L81" s="2" t="s">
        <v>40</v>
      </c>
      <c r="M81" s="2">
        <v>920</v>
      </c>
      <c r="N81" s="5"/>
      <c r="O81" s="5"/>
      <c r="P81" s="24">
        <v>240223</v>
      </c>
      <c r="Q81" s="1"/>
    </row>
    <row r="82" spans="1:17" ht="12.75">
      <c r="A82" s="77"/>
      <c r="B82" s="68" t="s">
        <v>16</v>
      </c>
      <c r="C82" s="88" t="s">
        <v>99</v>
      </c>
      <c r="D82" s="81"/>
      <c r="E82" s="89">
        <v>6</v>
      </c>
      <c r="F82" s="81"/>
      <c r="G82" s="81">
        <f t="shared" si="4"/>
        <v>6</v>
      </c>
      <c r="H82" s="91">
        <v>128</v>
      </c>
      <c r="I82" s="91">
        <v>3</v>
      </c>
      <c r="J82" s="85">
        <f t="shared" si="3"/>
        <v>131</v>
      </c>
      <c r="K82" s="23" t="s">
        <v>39</v>
      </c>
      <c r="L82" s="2" t="s">
        <v>40</v>
      </c>
      <c r="M82" s="2">
        <v>920</v>
      </c>
      <c r="N82" s="5"/>
      <c r="O82" s="5"/>
      <c r="P82" s="24">
        <v>240223</v>
      </c>
      <c r="Q82" s="1"/>
    </row>
    <row r="83" spans="1:17" ht="12.75">
      <c r="A83" s="77"/>
      <c r="B83" s="68" t="s">
        <v>16</v>
      </c>
      <c r="C83" s="88" t="s">
        <v>100</v>
      </c>
      <c r="D83" s="81"/>
      <c r="E83" s="89">
        <v>2</v>
      </c>
      <c r="F83" s="81"/>
      <c r="G83" s="81">
        <f t="shared" si="4"/>
        <v>2</v>
      </c>
      <c r="H83" s="81"/>
      <c r="I83" s="81"/>
      <c r="J83" s="85">
        <f t="shared" si="3"/>
        <v>0</v>
      </c>
      <c r="K83" s="23" t="s">
        <v>39</v>
      </c>
      <c r="L83" s="2" t="s">
        <v>40</v>
      </c>
      <c r="M83" s="2">
        <v>920</v>
      </c>
      <c r="N83" s="5"/>
      <c r="O83" s="5"/>
      <c r="P83" s="24">
        <v>240223</v>
      </c>
      <c r="Q83" s="1"/>
    </row>
    <row r="84" spans="1:17" s="14" customFormat="1" ht="12.75">
      <c r="A84" s="77"/>
      <c r="B84" s="68"/>
      <c r="C84" s="88" t="s">
        <v>24</v>
      </c>
      <c r="D84" s="81"/>
      <c r="E84" s="89">
        <f>SUM(E81:E83)</f>
        <v>9</v>
      </c>
      <c r="F84" s="81">
        <f>SUM(F81:F83)</f>
        <v>0</v>
      </c>
      <c r="G84" s="81">
        <f t="shared" si="4"/>
        <v>9</v>
      </c>
      <c r="H84" s="81">
        <f>SUM(H81:H83)</f>
        <v>129</v>
      </c>
      <c r="I84" s="81">
        <f>SUM(I81:I83)</f>
        <v>3</v>
      </c>
      <c r="J84" s="85">
        <f t="shared" si="3"/>
        <v>132</v>
      </c>
      <c r="K84" s="25" t="s">
        <v>39</v>
      </c>
      <c r="L84" s="11" t="s">
        <v>40</v>
      </c>
      <c r="M84" s="11">
        <v>920</v>
      </c>
      <c r="N84" s="12"/>
      <c r="O84" s="12"/>
      <c r="P84" s="26">
        <v>240223</v>
      </c>
      <c r="Q84" s="13"/>
    </row>
    <row r="85" spans="1:17" ht="12.75">
      <c r="A85" s="77" t="s">
        <v>101</v>
      </c>
      <c r="B85" s="68" t="s">
        <v>16</v>
      </c>
      <c r="C85" s="88" t="s">
        <v>102</v>
      </c>
      <c r="D85" s="81"/>
      <c r="E85" s="89"/>
      <c r="F85" s="81"/>
      <c r="G85" s="81">
        <f t="shared" si="4"/>
        <v>0</v>
      </c>
      <c r="H85" s="91">
        <v>1</v>
      </c>
      <c r="I85" s="81"/>
      <c r="J85" s="85">
        <f t="shared" si="3"/>
        <v>1</v>
      </c>
      <c r="K85" s="23" t="s">
        <v>39</v>
      </c>
      <c r="L85" s="2" t="s">
        <v>40</v>
      </c>
      <c r="M85" s="2">
        <v>920</v>
      </c>
      <c r="N85" s="5"/>
      <c r="O85" s="5"/>
      <c r="P85" s="24">
        <v>240223</v>
      </c>
      <c r="Q85" s="1"/>
    </row>
    <row r="86" spans="1:17" ht="12.75">
      <c r="A86" s="77"/>
      <c r="B86" s="68" t="s">
        <v>18</v>
      </c>
      <c r="C86" s="88" t="s">
        <v>103</v>
      </c>
      <c r="D86" s="81"/>
      <c r="E86" s="89"/>
      <c r="F86" s="81">
        <v>1</v>
      </c>
      <c r="G86" s="81">
        <f t="shared" si="4"/>
        <v>1</v>
      </c>
      <c r="H86" s="81"/>
      <c r="I86" s="81">
        <v>1</v>
      </c>
      <c r="J86" s="85">
        <f t="shared" si="3"/>
        <v>1</v>
      </c>
      <c r="K86" s="23" t="s">
        <v>39</v>
      </c>
      <c r="L86" s="2" t="s">
        <v>40</v>
      </c>
      <c r="M86" s="2">
        <v>920</v>
      </c>
      <c r="N86" s="5"/>
      <c r="O86" s="5"/>
      <c r="P86" s="24">
        <v>240223</v>
      </c>
      <c r="Q86" s="1"/>
    </row>
    <row r="87" spans="1:17" s="14" customFormat="1" ht="12.75">
      <c r="A87" s="77"/>
      <c r="B87" s="68"/>
      <c r="C87" s="88" t="s">
        <v>24</v>
      </c>
      <c r="D87" s="81"/>
      <c r="E87" s="89">
        <f>SUM(E85:E86)</f>
        <v>0</v>
      </c>
      <c r="F87" s="81">
        <f>SUM(F85:F86)</f>
        <v>1</v>
      </c>
      <c r="G87" s="81">
        <f t="shared" si="4"/>
        <v>1</v>
      </c>
      <c r="H87" s="81">
        <f>SUM(H85:H86)</f>
        <v>1</v>
      </c>
      <c r="I87" s="81">
        <f>SUM(I85:I86)</f>
        <v>1</v>
      </c>
      <c r="J87" s="85">
        <f t="shared" si="3"/>
        <v>2</v>
      </c>
      <c r="K87" s="25" t="s">
        <v>39</v>
      </c>
      <c r="L87" s="11" t="s">
        <v>40</v>
      </c>
      <c r="M87" s="11">
        <v>920</v>
      </c>
      <c r="N87" s="12"/>
      <c r="O87" s="12"/>
      <c r="P87" s="26">
        <v>240223</v>
      </c>
      <c r="Q87" s="13"/>
    </row>
    <row r="88" spans="1:17" ht="12.75">
      <c r="A88" s="93" t="s">
        <v>104</v>
      </c>
      <c r="B88" s="68" t="s">
        <v>14</v>
      </c>
      <c r="C88" s="88" t="s">
        <v>105</v>
      </c>
      <c r="D88" s="81"/>
      <c r="E88" s="89">
        <v>1</v>
      </c>
      <c r="F88" s="81"/>
      <c r="G88" s="81">
        <f t="shared" si="4"/>
        <v>1</v>
      </c>
      <c r="H88" s="81">
        <v>1</v>
      </c>
      <c r="I88" s="81"/>
      <c r="J88" s="85">
        <f t="shared" si="3"/>
        <v>1</v>
      </c>
      <c r="K88" s="23" t="s">
        <v>39</v>
      </c>
      <c r="L88" s="2" t="s">
        <v>40</v>
      </c>
      <c r="M88" s="2">
        <v>920</v>
      </c>
      <c r="N88" s="5"/>
      <c r="O88" s="5"/>
      <c r="P88" s="24">
        <v>240223</v>
      </c>
      <c r="Q88" s="1"/>
    </row>
    <row r="89" spans="1:17" ht="12.75">
      <c r="A89" s="93"/>
      <c r="B89" s="68" t="s">
        <v>14</v>
      </c>
      <c r="C89" s="88" t="s">
        <v>106</v>
      </c>
      <c r="D89" s="81"/>
      <c r="E89" s="89"/>
      <c r="F89" s="81"/>
      <c r="G89" s="81">
        <f t="shared" si="4"/>
        <v>0</v>
      </c>
      <c r="H89" s="81">
        <v>2</v>
      </c>
      <c r="I89" s="81"/>
      <c r="J89" s="85">
        <f t="shared" si="3"/>
        <v>2</v>
      </c>
      <c r="K89" s="23" t="s">
        <v>39</v>
      </c>
      <c r="L89" s="2" t="s">
        <v>40</v>
      </c>
      <c r="M89" s="2">
        <v>920</v>
      </c>
      <c r="N89" s="5"/>
      <c r="O89" s="5"/>
      <c r="P89" s="24">
        <v>240223</v>
      </c>
      <c r="Q89" s="1"/>
    </row>
    <row r="90" spans="1:17" ht="12.75">
      <c r="A90" s="93"/>
      <c r="B90" s="68" t="s">
        <v>16</v>
      </c>
      <c r="C90" s="88" t="s">
        <v>107</v>
      </c>
      <c r="D90" s="81"/>
      <c r="E90" s="89"/>
      <c r="F90" s="81"/>
      <c r="G90" s="81">
        <f t="shared" si="4"/>
        <v>0</v>
      </c>
      <c r="H90" s="91">
        <v>2</v>
      </c>
      <c r="I90" s="81"/>
      <c r="J90" s="85">
        <f t="shared" si="3"/>
        <v>2</v>
      </c>
      <c r="K90" s="23" t="s">
        <v>39</v>
      </c>
      <c r="L90" s="2" t="s">
        <v>40</v>
      </c>
      <c r="M90" s="2">
        <v>920</v>
      </c>
      <c r="N90" s="5"/>
      <c r="O90" s="5"/>
      <c r="P90" s="24">
        <v>240223</v>
      </c>
      <c r="Q90" s="1"/>
    </row>
    <row r="91" spans="1:17" ht="12.75">
      <c r="A91" s="93"/>
      <c r="B91" s="68" t="s">
        <v>16</v>
      </c>
      <c r="C91" s="88" t="s">
        <v>108</v>
      </c>
      <c r="D91" s="81"/>
      <c r="E91" s="89">
        <v>2</v>
      </c>
      <c r="F91" s="81"/>
      <c r="G91" s="81">
        <f t="shared" si="4"/>
        <v>2</v>
      </c>
      <c r="H91" s="91">
        <v>3</v>
      </c>
      <c r="I91" s="81"/>
      <c r="J91" s="85">
        <f t="shared" si="3"/>
        <v>3</v>
      </c>
      <c r="K91" s="23" t="s">
        <v>39</v>
      </c>
      <c r="L91" s="2" t="s">
        <v>40</v>
      </c>
      <c r="M91" s="2">
        <v>920</v>
      </c>
      <c r="N91" s="5"/>
      <c r="O91" s="5"/>
      <c r="P91" s="24">
        <v>240223</v>
      </c>
      <c r="Q91" s="1"/>
    </row>
    <row r="92" spans="1:17" ht="12.75">
      <c r="A92" s="93"/>
      <c r="B92" s="68" t="s">
        <v>16</v>
      </c>
      <c r="C92" s="88" t="s">
        <v>109</v>
      </c>
      <c r="D92" s="81"/>
      <c r="E92" s="89"/>
      <c r="F92" s="81"/>
      <c r="G92" s="81">
        <f t="shared" si="4"/>
        <v>0</v>
      </c>
      <c r="H92" s="91">
        <v>1</v>
      </c>
      <c r="I92" s="81"/>
      <c r="J92" s="85">
        <f t="shared" si="3"/>
        <v>1</v>
      </c>
      <c r="K92" s="23" t="s">
        <v>39</v>
      </c>
      <c r="L92" s="2" t="s">
        <v>40</v>
      </c>
      <c r="M92" s="2">
        <v>920</v>
      </c>
      <c r="N92" s="5"/>
      <c r="O92" s="5"/>
      <c r="P92" s="24">
        <v>240223</v>
      </c>
      <c r="Q92" s="1"/>
    </row>
    <row r="93" spans="1:17" ht="12.75">
      <c r="A93" s="93"/>
      <c r="B93" s="68" t="s">
        <v>16</v>
      </c>
      <c r="C93" s="88" t="s">
        <v>110</v>
      </c>
      <c r="D93" s="81"/>
      <c r="E93" s="89"/>
      <c r="F93" s="81"/>
      <c r="G93" s="81">
        <f t="shared" si="4"/>
        <v>0</v>
      </c>
      <c r="H93" s="91">
        <v>1</v>
      </c>
      <c r="I93" s="81"/>
      <c r="J93" s="85">
        <f t="shared" si="3"/>
        <v>1</v>
      </c>
      <c r="K93" s="23" t="s">
        <v>39</v>
      </c>
      <c r="L93" s="2" t="s">
        <v>40</v>
      </c>
      <c r="M93" s="2">
        <v>920</v>
      </c>
      <c r="N93" s="5"/>
      <c r="O93" s="5"/>
      <c r="P93" s="24">
        <v>240223</v>
      </c>
      <c r="Q93" s="1"/>
    </row>
    <row r="94" spans="1:17" s="14" customFormat="1" ht="12.75">
      <c r="A94" s="93"/>
      <c r="B94" s="68"/>
      <c r="C94" s="88" t="s">
        <v>24</v>
      </c>
      <c r="D94" s="81"/>
      <c r="E94" s="89">
        <f>SUM(E88:E93)</f>
        <v>3</v>
      </c>
      <c r="F94" s="81">
        <f>SUM(F88:F93)</f>
        <v>0</v>
      </c>
      <c r="G94" s="81">
        <f t="shared" si="4"/>
        <v>3</v>
      </c>
      <c r="H94" s="81">
        <f>SUM(H88:H93)</f>
        <v>10</v>
      </c>
      <c r="I94" s="81">
        <f>SUM(I88:I93)</f>
        <v>0</v>
      </c>
      <c r="J94" s="85">
        <f t="shared" si="3"/>
        <v>10</v>
      </c>
      <c r="K94" s="23" t="s">
        <v>39</v>
      </c>
      <c r="L94" s="2" t="s">
        <v>40</v>
      </c>
      <c r="M94" s="2">
        <v>920</v>
      </c>
      <c r="N94" s="5"/>
      <c r="O94" s="5"/>
      <c r="P94" s="24">
        <v>240223</v>
      </c>
      <c r="Q94" s="13"/>
    </row>
    <row r="95" spans="1:17" ht="12.75">
      <c r="A95" s="93" t="s">
        <v>111</v>
      </c>
      <c r="B95" s="68" t="s">
        <v>14</v>
      </c>
      <c r="C95" s="88" t="s">
        <v>112</v>
      </c>
      <c r="D95" s="81"/>
      <c r="E95" s="89"/>
      <c r="F95" s="81"/>
      <c r="G95" s="81">
        <f t="shared" si="4"/>
        <v>0</v>
      </c>
      <c r="H95" s="91">
        <v>1</v>
      </c>
      <c r="I95" s="81"/>
      <c r="J95" s="85">
        <f t="shared" si="3"/>
        <v>1</v>
      </c>
      <c r="K95" s="23" t="s">
        <v>39</v>
      </c>
      <c r="L95" s="2" t="s">
        <v>40</v>
      </c>
      <c r="M95" s="2">
        <v>920</v>
      </c>
      <c r="N95" s="5"/>
      <c r="O95" s="5"/>
      <c r="P95" s="24">
        <v>240223</v>
      </c>
      <c r="Q95" s="1"/>
    </row>
    <row r="96" spans="1:17" ht="12.75">
      <c r="A96" s="93"/>
      <c r="B96" s="68" t="s">
        <v>14</v>
      </c>
      <c r="C96" s="88" t="s">
        <v>113</v>
      </c>
      <c r="D96" s="81"/>
      <c r="E96" s="89"/>
      <c r="F96" s="81"/>
      <c r="G96" s="81">
        <f t="shared" si="4"/>
        <v>0</v>
      </c>
      <c r="H96" s="91">
        <v>4</v>
      </c>
      <c r="I96" s="81"/>
      <c r="J96" s="85">
        <f t="shared" si="3"/>
        <v>4</v>
      </c>
      <c r="K96" s="23" t="s">
        <v>39</v>
      </c>
      <c r="L96" s="2" t="s">
        <v>40</v>
      </c>
      <c r="M96" s="2">
        <v>920</v>
      </c>
      <c r="N96" s="5"/>
      <c r="O96" s="5"/>
      <c r="P96" s="24">
        <v>240223</v>
      </c>
      <c r="Q96" s="1"/>
    </row>
    <row r="97" spans="1:17" ht="12.75">
      <c r="A97" s="93"/>
      <c r="B97" s="68" t="s">
        <v>20</v>
      </c>
      <c r="C97" s="88" t="s">
        <v>114</v>
      </c>
      <c r="D97" s="81"/>
      <c r="E97" s="89">
        <v>5</v>
      </c>
      <c r="F97" s="81"/>
      <c r="G97" s="81">
        <f t="shared" si="4"/>
        <v>5</v>
      </c>
      <c r="H97" s="81"/>
      <c r="I97" s="81"/>
      <c r="J97" s="85">
        <f t="shared" si="3"/>
        <v>0</v>
      </c>
      <c r="K97" s="23" t="s">
        <v>39</v>
      </c>
      <c r="L97" s="2" t="s">
        <v>40</v>
      </c>
      <c r="M97" s="2">
        <v>920</v>
      </c>
      <c r="N97" s="5"/>
      <c r="O97" s="5"/>
      <c r="P97" s="24">
        <v>240223</v>
      </c>
      <c r="Q97" s="1"/>
    </row>
    <row r="98" spans="1:17" s="14" customFormat="1" ht="12.75">
      <c r="A98" s="93"/>
      <c r="B98" s="68"/>
      <c r="C98" s="88" t="s">
        <v>24</v>
      </c>
      <c r="D98" s="81"/>
      <c r="E98" s="89">
        <f>SUM(E95:E97)</f>
        <v>5</v>
      </c>
      <c r="F98" s="81">
        <f>SUM(F95:F97)</f>
        <v>0</v>
      </c>
      <c r="G98" s="81">
        <f t="shared" si="4"/>
        <v>5</v>
      </c>
      <c r="H98" s="81">
        <f>SUM(H95:H97)</f>
        <v>5</v>
      </c>
      <c r="I98" s="81">
        <f>SUM(I95:I97)</f>
        <v>0</v>
      </c>
      <c r="J98" s="85">
        <f t="shared" si="3"/>
        <v>5</v>
      </c>
      <c r="K98" s="23" t="s">
        <v>39</v>
      </c>
      <c r="L98" s="2" t="s">
        <v>40</v>
      </c>
      <c r="M98" s="2">
        <v>920</v>
      </c>
      <c r="N98" s="5"/>
      <c r="O98" s="5"/>
      <c r="P98" s="24">
        <v>240223</v>
      </c>
      <c r="Q98" s="13"/>
    </row>
    <row r="99" spans="1:17" ht="12.75">
      <c r="A99" s="93" t="s">
        <v>115</v>
      </c>
      <c r="B99" s="68" t="s">
        <v>14</v>
      </c>
      <c r="C99" s="88" t="s">
        <v>116</v>
      </c>
      <c r="D99" s="81"/>
      <c r="E99" s="89"/>
      <c r="F99" s="81"/>
      <c r="G99" s="81">
        <f t="shared" si="4"/>
        <v>0</v>
      </c>
      <c r="H99" s="81">
        <v>2</v>
      </c>
      <c r="I99" s="81"/>
      <c r="J99" s="85">
        <f t="shared" si="3"/>
        <v>2</v>
      </c>
      <c r="K99" s="23" t="s">
        <v>39</v>
      </c>
      <c r="L99" s="2" t="s">
        <v>40</v>
      </c>
      <c r="M99" s="2">
        <v>920</v>
      </c>
      <c r="N99" s="5"/>
      <c r="O99" s="5"/>
      <c r="P99" s="24">
        <v>240223</v>
      </c>
      <c r="Q99" s="1"/>
    </row>
    <row r="100" spans="1:17" ht="12.75">
      <c r="A100" s="93"/>
      <c r="B100" s="68" t="s">
        <v>14</v>
      </c>
      <c r="C100" s="88" t="s">
        <v>117</v>
      </c>
      <c r="D100" s="81"/>
      <c r="E100" s="89"/>
      <c r="F100" s="81"/>
      <c r="G100" s="81">
        <f t="shared" si="4"/>
        <v>0</v>
      </c>
      <c r="H100" s="91">
        <v>3</v>
      </c>
      <c r="I100" s="81"/>
      <c r="J100" s="85">
        <f t="shared" si="3"/>
        <v>3</v>
      </c>
      <c r="K100" s="23" t="s">
        <v>39</v>
      </c>
      <c r="L100" s="2" t="s">
        <v>40</v>
      </c>
      <c r="M100" s="2">
        <v>920</v>
      </c>
      <c r="N100" s="5"/>
      <c r="O100" s="5"/>
      <c r="P100" s="24">
        <v>240223</v>
      </c>
      <c r="Q100" s="1"/>
    </row>
    <row r="101" spans="1:17" ht="12.75">
      <c r="A101" s="93"/>
      <c r="B101" s="68" t="s">
        <v>16</v>
      </c>
      <c r="C101" s="88" t="s">
        <v>118</v>
      </c>
      <c r="D101" s="81"/>
      <c r="E101" s="89"/>
      <c r="F101" s="81"/>
      <c r="G101" s="81">
        <f t="shared" si="4"/>
        <v>0</v>
      </c>
      <c r="H101" s="91">
        <v>7</v>
      </c>
      <c r="I101" s="81"/>
      <c r="J101" s="85">
        <f t="shared" si="3"/>
        <v>7</v>
      </c>
      <c r="K101" s="23" t="s">
        <v>39</v>
      </c>
      <c r="L101" s="2" t="s">
        <v>40</v>
      </c>
      <c r="M101" s="2">
        <v>920</v>
      </c>
      <c r="N101" s="5"/>
      <c r="O101" s="5"/>
      <c r="P101" s="24">
        <v>240223</v>
      </c>
      <c r="Q101" s="1"/>
    </row>
    <row r="102" spans="1:17" s="14" customFormat="1" ht="12.75">
      <c r="A102" s="93"/>
      <c r="B102" s="68"/>
      <c r="C102" s="88" t="s">
        <v>24</v>
      </c>
      <c r="D102" s="81"/>
      <c r="E102" s="89">
        <f>SUM(E99:E101)</f>
        <v>0</v>
      </c>
      <c r="F102" s="81">
        <f>SUM(F99:F101)</f>
        <v>0</v>
      </c>
      <c r="G102" s="81">
        <f t="shared" si="4"/>
        <v>0</v>
      </c>
      <c r="H102" s="81">
        <f>SUM(H99:H101)</f>
        <v>12</v>
      </c>
      <c r="I102" s="81">
        <f>SUM(I99:I101)</f>
        <v>0</v>
      </c>
      <c r="J102" s="85">
        <f t="shared" si="3"/>
        <v>12</v>
      </c>
      <c r="K102" s="23" t="s">
        <v>39</v>
      </c>
      <c r="L102" s="2" t="s">
        <v>40</v>
      </c>
      <c r="M102" s="2">
        <v>920</v>
      </c>
      <c r="N102" s="5"/>
      <c r="O102" s="5"/>
      <c r="P102" s="24">
        <v>240223</v>
      </c>
      <c r="Q102" s="13"/>
    </row>
    <row r="103" spans="1:17" ht="25.5">
      <c r="A103" s="94" t="s">
        <v>142</v>
      </c>
      <c r="B103" s="68" t="s">
        <v>14</v>
      </c>
      <c r="C103" s="88" t="s">
        <v>143</v>
      </c>
      <c r="D103" s="81"/>
      <c r="E103" s="89"/>
      <c r="F103" s="81"/>
      <c r="G103" s="81">
        <f aca="true" t="shared" si="5" ref="G103:G166">E103+F103</f>
        <v>0</v>
      </c>
      <c r="H103" s="91">
        <v>1</v>
      </c>
      <c r="I103" s="81"/>
      <c r="J103" s="85">
        <f t="shared" si="3"/>
        <v>1</v>
      </c>
      <c r="K103" s="23" t="s">
        <v>39</v>
      </c>
      <c r="L103" s="2" t="s">
        <v>40</v>
      </c>
      <c r="M103" s="2"/>
      <c r="N103" s="5">
        <v>921</v>
      </c>
      <c r="O103" s="5"/>
      <c r="P103" s="24">
        <v>240223</v>
      </c>
      <c r="Q103" s="1"/>
    </row>
    <row r="104" spans="1:17" ht="12.75">
      <c r="A104" s="94"/>
      <c r="B104" s="68" t="s">
        <v>14</v>
      </c>
      <c r="C104" s="88" t="s">
        <v>144</v>
      </c>
      <c r="D104" s="81"/>
      <c r="E104" s="89"/>
      <c r="F104" s="81"/>
      <c r="G104" s="81">
        <f t="shared" si="5"/>
        <v>0</v>
      </c>
      <c r="H104" s="81"/>
      <c r="I104" s="81">
        <v>1</v>
      </c>
      <c r="J104" s="85">
        <f t="shared" si="3"/>
        <v>1</v>
      </c>
      <c r="K104" s="23" t="s">
        <v>39</v>
      </c>
      <c r="L104" s="2" t="s">
        <v>40</v>
      </c>
      <c r="M104" s="2"/>
      <c r="N104" s="5">
        <v>921</v>
      </c>
      <c r="O104" s="5"/>
      <c r="P104" s="24">
        <v>240223</v>
      </c>
      <c r="Q104" s="1"/>
    </row>
    <row r="105" spans="1:17" ht="12.75">
      <c r="A105" s="94"/>
      <c r="B105" s="68" t="s">
        <v>14</v>
      </c>
      <c r="C105" s="88" t="s">
        <v>145</v>
      </c>
      <c r="D105" s="81"/>
      <c r="E105" s="89"/>
      <c r="F105" s="81"/>
      <c r="G105" s="81">
        <f t="shared" si="5"/>
        <v>0</v>
      </c>
      <c r="H105" s="81">
        <v>1</v>
      </c>
      <c r="I105" s="81"/>
      <c r="J105" s="85">
        <f t="shared" si="3"/>
        <v>1</v>
      </c>
      <c r="K105" s="23" t="s">
        <v>39</v>
      </c>
      <c r="L105" s="2" t="s">
        <v>40</v>
      </c>
      <c r="M105" s="2"/>
      <c r="N105" s="5">
        <v>921</v>
      </c>
      <c r="O105" s="5"/>
      <c r="P105" s="24">
        <v>240223</v>
      </c>
      <c r="Q105" s="1"/>
    </row>
    <row r="106" spans="1:17" ht="12.75">
      <c r="A106" s="94"/>
      <c r="B106" s="68" t="s">
        <v>14</v>
      </c>
      <c r="C106" s="88" t="s">
        <v>146</v>
      </c>
      <c r="D106" s="81"/>
      <c r="E106" s="89"/>
      <c r="F106" s="81"/>
      <c r="G106" s="81">
        <f t="shared" si="5"/>
        <v>0</v>
      </c>
      <c r="H106" s="81">
        <v>1</v>
      </c>
      <c r="I106" s="81"/>
      <c r="J106" s="85">
        <f t="shared" si="3"/>
        <v>1</v>
      </c>
      <c r="K106" s="23" t="s">
        <v>39</v>
      </c>
      <c r="L106" s="2" t="s">
        <v>40</v>
      </c>
      <c r="M106" s="2"/>
      <c r="N106" s="5">
        <v>921</v>
      </c>
      <c r="O106" s="5"/>
      <c r="P106" s="24">
        <v>240223</v>
      </c>
      <c r="Q106" s="1"/>
    </row>
    <row r="107" spans="1:17" ht="12.75">
      <c r="A107" s="94"/>
      <c r="B107" s="68"/>
      <c r="C107" s="88" t="s">
        <v>147</v>
      </c>
      <c r="D107" s="81"/>
      <c r="E107" s="89">
        <v>1</v>
      </c>
      <c r="F107" s="81"/>
      <c r="G107" s="81">
        <f t="shared" si="5"/>
        <v>1</v>
      </c>
      <c r="H107" s="81">
        <v>7</v>
      </c>
      <c r="I107" s="81"/>
      <c r="J107" s="85">
        <f t="shared" si="3"/>
        <v>7</v>
      </c>
      <c r="K107" s="23" t="s">
        <v>39</v>
      </c>
      <c r="L107" s="2" t="s">
        <v>40</v>
      </c>
      <c r="M107" s="2"/>
      <c r="N107" s="5">
        <v>921</v>
      </c>
      <c r="O107" s="5"/>
      <c r="P107" s="24">
        <v>240223</v>
      </c>
      <c r="Q107" s="1"/>
    </row>
    <row r="108" spans="1:17" s="14" customFormat="1" ht="12.75">
      <c r="A108" s="94"/>
      <c r="B108" s="68"/>
      <c r="C108" s="88" t="s">
        <v>24</v>
      </c>
      <c r="D108" s="81"/>
      <c r="E108" s="89">
        <f>SUM(E103:E107)</f>
        <v>1</v>
      </c>
      <c r="F108" s="81">
        <f>SUM(F103:F107)</f>
        <v>0</v>
      </c>
      <c r="G108" s="81">
        <f t="shared" si="5"/>
        <v>1</v>
      </c>
      <c r="H108" s="81">
        <f>SUM(H103:H107)</f>
        <v>10</v>
      </c>
      <c r="I108" s="81">
        <f>SUM(I103:I107)</f>
        <v>1</v>
      </c>
      <c r="J108" s="85">
        <f t="shared" si="3"/>
        <v>11</v>
      </c>
      <c r="K108" s="23" t="s">
        <v>39</v>
      </c>
      <c r="L108" s="2" t="s">
        <v>40</v>
      </c>
      <c r="M108" s="2"/>
      <c r="N108" s="5">
        <v>921</v>
      </c>
      <c r="O108" s="5"/>
      <c r="P108" s="24">
        <v>240223</v>
      </c>
      <c r="Q108" s="13"/>
    </row>
    <row r="109" spans="1:17" ht="25.5">
      <c r="A109" s="94" t="s">
        <v>148</v>
      </c>
      <c r="B109" s="68" t="s">
        <v>14</v>
      </c>
      <c r="C109" s="88" t="s">
        <v>149</v>
      </c>
      <c r="D109" s="81"/>
      <c r="E109" s="89"/>
      <c r="F109" s="81"/>
      <c r="G109" s="81">
        <f t="shared" si="5"/>
        <v>0</v>
      </c>
      <c r="H109" s="91">
        <v>1</v>
      </c>
      <c r="I109" s="81"/>
      <c r="J109" s="85">
        <f t="shared" si="3"/>
        <v>1</v>
      </c>
      <c r="K109" s="23" t="s">
        <v>39</v>
      </c>
      <c r="L109" s="2" t="s">
        <v>40</v>
      </c>
      <c r="M109" s="2"/>
      <c r="N109" s="5">
        <v>921</v>
      </c>
      <c r="O109" s="5"/>
      <c r="P109" s="24">
        <v>240223</v>
      </c>
      <c r="Q109" s="1"/>
    </row>
    <row r="110" spans="1:17" ht="12.75">
      <c r="A110" s="94"/>
      <c r="B110" s="68" t="s">
        <v>16</v>
      </c>
      <c r="C110" s="88" t="s">
        <v>150</v>
      </c>
      <c r="D110" s="81"/>
      <c r="E110" s="89"/>
      <c r="F110" s="81"/>
      <c r="G110" s="81">
        <f t="shared" si="5"/>
        <v>0</v>
      </c>
      <c r="H110" s="91">
        <v>1</v>
      </c>
      <c r="I110" s="81"/>
      <c r="J110" s="85">
        <f t="shared" si="3"/>
        <v>1</v>
      </c>
      <c r="K110" s="23" t="s">
        <v>39</v>
      </c>
      <c r="L110" s="2" t="s">
        <v>40</v>
      </c>
      <c r="M110" s="2"/>
      <c r="N110" s="5">
        <v>921</v>
      </c>
      <c r="O110" s="5"/>
      <c r="P110" s="24">
        <v>240223</v>
      </c>
      <c r="Q110" s="1"/>
    </row>
    <row r="111" spans="1:17" ht="12.75">
      <c r="A111" s="94"/>
      <c r="B111" s="68" t="s">
        <v>18</v>
      </c>
      <c r="C111" s="88" t="s">
        <v>151</v>
      </c>
      <c r="D111" s="81"/>
      <c r="E111" s="89">
        <v>4</v>
      </c>
      <c r="F111" s="81"/>
      <c r="G111" s="81">
        <f t="shared" si="5"/>
        <v>4</v>
      </c>
      <c r="H111" s="81"/>
      <c r="I111" s="81"/>
      <c r="J111" s="85">
        <f t="shared" si="3"/>
        <v>0</v>
      </c>
      <c r="K111" s="23" t="s">
        <v>39</v>
      </c>
      <c r="L111" s="2" t="s">
        <v>40</v>
      </c>
      <c r="M111" s="2"/>
      <c r="N111" s="5">
        <v>921</v>
      </c>
      <c r="O111" s="5"/>
      <c r="P111" s="24">
        <v>240223</v>
      </c>
      <c r="Q111" s="1"/>
    </row>
    <row r="112" spans="1:17" ht="12.75">
      <c r="A112" s="94"/>
      <c r="B112" s="68" t="s">
        <v>18</v>
      </c>
      <c r="C112" s="88" t="s">
        <v>152</v>
      </c>
      <c r="D112" s="81"/>
      <c r="E112" s="89"/>
      <c r="F112" s="81"/>
      <c r="G112" s="81">
        <f t="shared" si="5"/>
        <v>0</v>
      </c>
      <c r="H112" s="81"/>
      <c r="I112" s="81">
        <v>1</v>
      </c>
      <c r="J112" s="85">
        <f t="shared" si="3"/>
        <v>1</v>
      </c>
      <c r="K112" s="23" t="s">
        <v>39</v>
      </c>
      <c r="L112" s="2" t="s">
        <v>40</v>
      </c>
      <c r="M112" s="2"/>
      <c r="N112" s="5">
        <v>921</v>
      </c>
      <c r="O112" s="5"/>
      <c r="P112" s="24">
        <v>240223</v>
      </c>
      <c r="Q112" s="1"/>
    </row>
    <row r="113" spans="1:17" ht="12.75">
      <c r="A113" s="94"/>
      <c r="B113" s="68" t="s">
        <v>18</v>
      </c>
      <c r="C113" s="88" t="s">
        <v>153</v>
      </c>
      <c r="D113" s="81"/>
      <c r="E113" s="89"/>
      <c r="F113" s="81">
        <v>16</v>
      </c>
      <c r="G113" s="81">
        <f t="shared" si="5"/>
        <v>16</v>
      </c>
      <c r="H113" s="81"/>
      <c r="I113" s="81">
        <v>1</v>
      </c>
      <c r="J113" s="85">
        <f t="shared" si="3"/>
        <v>1</v>
      </c>
      <c r="K113" s="23" t="s">
        <v>39</v>
      </c>
      <c r="L113" s="2" t="s">
        <v>40</v>
      </c>
      <c r="M113" s="2"/>
      <c r="N113" s="5">
        <v>921</v>
      </c>
      <c r="O113" s="5"/>
      <c r="P113" s="24">
        <v>240223</v>
      </c>
      <c r="Q113" s="1"/>
    </row>
    <row r="114" spans="1:17" ht="12.75">
      <c r="A114" s="94"/>
      <c r="B114" s="68" t="s">
        <v>18</v>
      </c>
      <c r="C114" s="88" t="s">
        <v>154</v>
      </c>
      <c r="D114" s="81"/>
      <c r="E114" s="89"/>
      <c r="F114" s="81"/>
      <c r="G114" s="81">
        <f t="shared" si="5"/>
        <v>0</v>
      </c>
      <c r="H114" s="81">
        <v>4</v>
      </c>
      <c r="I114" s="81"/>
      <c r="J114" s="85">
        <f t="shared" si="3"/>
        <v>4</v>
      </c>
      <c r="K114" s="23" t="s">
        <v>39</v>
      </c>
      <c r="L114" s="2" t="s">
        <v>40</v>
      </c>
      <c r="M114" s="2"/>
      <c r="N114" s="5">
        <v>921</v>
      </c>
      <c r="O114" s="5"/>
      <c r="P114" s="24">
        <v>240223</v>
      </c>
      <c r="Q114" s="1"/>
    </row>
    <row r="115" spans="1:17" ht="12.75">
      <c r="A115" s="94"/>
      <c r="B115" s="68" t="s">
        <v>18</v>
      </c>
      <c r="C115" s="88" t="s">
        <v>155</v>
      </c>
      <c r="D115" s="81"/>
      <c r="E115" s="89"/>
      <c r="F115" s="81">
        <v>3</v>
      </c>
      <c r="G115" s="81">
        <f t="shared" si="5"/>
        <v>3</v>
      </c>
      <c r="H115" s="81"/>
      <c r="I115" s="81"/>
      <c r="J115" s="85">
        <f t="shared" si="3"/>
        <v>0</v>
      </c>
      <c r="K115" s="23" t="s">
        <v>39</v>
      </c>
      <c r="L115" s="2" t="s">
        <v>40</v>
      </c>
      <c r="M115" s="2"/>
      <c r="N115" s="5">
        <v>921</v>
      </c>
      <c r="O115" s="5"/>
      <c r="P115" s="24">
        <v>240223</v>
      </c>
      <c r="Q115" s="1"/>
    </row>
    <row r="116" spans="1:17" ht="12.75">
      <c r="A116" s="94"/>
      <c r="B116" s="68" t="s">
        <v>20</v>
      </c>
      <c r="C116" s="88" t="s">
        <v>156</v>
      </c>
      <c r="D116" s="81"/>
      <c r="E116" s="89"/>
      <c r="F116" s="81"/>
      <c r="G116" s="81">
        <f t="shared" si="5"/>
        <v>0</v>
      </c>
      <c r="H116" s="81"/>
      <c r="I116" s="81">
        <v>1</v>
      </c>
      <c r="J116" s="85">
        <f t="shared" si="3"/>
        <v>1</v>
      </c>
      <c r="K116" s="23" t="s">
        <v>39</v>
      </c>
      <c r="L116" s="2" t="s">
        <v>40</v>
      </c>
      <c r="M116" s="2"/>
      <c r="N116" s="5">
        <v>921</v>
      </c>
      <c r="O116" s="5"/>
      <c r="P116" s="24">
        <v>240223</v>
      </c>
      <c r="Q116" s="1"/>
    </row>
    <row r="117" spans="1:17" ht="12.75">
      <c r="A117" s="94"/>
      <c r="B117" s="68" t="s">
        <v>159</v>
      </c>
      <c r="C117" s="88" t="s">
        <v>157</v>
      </c>
      <c r="D117" s="81"/>
      <c r="E117" s="89"/>
      <c r="F117" s="81"/>
      <c r="G117" s="81">
        <f t="shared" si="5"/>
        <v>0</v>
      </c>
      <c r="H117" s="81"/>
      <c r="I117" s="81">
        <v>1</v>
      </c>
      <c r="J117" s="85">
        <f t="shared" si="3"/>
        <v>1</v>
      </c>
      <c r="K117" s="23" t="s">
        <v>39</v>
      </c>
      <c r="L117" s="2" t="s">
        <v>40</v>
      </c>
      <c r="M117" s="2"/>
      <c r="N117" s="5">
        <v>921</v>
      </c>
      <c r="O117" s="5"/>
      <c r="P117" s="24">
        <v>240223</v>
      </c>
      <c r="Q117" s="1"/>
    </row>
    <row r="118" spans="1:17" ht="12.75">
      <c r="A118" s="94"/>
      <c r="B118" s="68" t="s">
        <v>159</v>
      </c>
      <c r="C118" s="88" t="s">
        <v>158</v>
      </c>
      <c r="D118" s="81"/>
      <c r="E118" s="89"/>
      <c r="F118" s="81"/>
      <c r="G118" s="81">
        <f t="shared" si="5"/>
        <v>0</v>
      </c>
      <c r="H118" s="81"/>
      <c r="I118" s="81">
        <v>1</v>
      </c>
      <c r="J118" s="85">
        <f t="shared" si="3"/>
        <v>1</v>
      </c>
      <c r="K118" s="23" t="s">
        <v>39</v>
      </c>
      <c r="L118" s="2" t="s">
        <v>40</v>
      </c>
      <c r="M118" s="2"/>
      <c r="N118" s="5">
        <v>921</v>
      </c>
      <c r="O118" s="5"/>
      <c r="P118" s="24">
        <v>240223</v>
      </c>
      <c r="Q118" s="1"/>
    </row>
    <row r="119" spans="1:17" s="14" customFormat="1" ht="12.75">
      <c r="A119" s="94"/>
      <c r="B119" s="68"/>
      <c r="C119" s="88" t="s">
        <v>24</v>
      </c>
      <c r="D119" s="81"/>
      <c r="E119" s="89">
        <f>SUM(E109:E118)</f>
        <v>4</v>
      </c>
      <c r="F119" s="81">
        <f>SUM(F109:F118)</f>
        <v>19</v>
      </c>
      <c r="G119" s="81">
        <f t="shared" si="5"/>
        <v>23</v>
      </c>
      <c r="H119" s="81">
        <f>SUM(H109:H118)</f>
        <v>6</v>
      </c>
      <c r="I119" s="81">
        <f>SUM(I109:I118)</f>
        <v>5</v>
      </c>
      <c r="J119" s="85">
        <f t="shared" si="3"/>
        <v>11</v>
      </c>
      <c r="K119" s="23" t="s">
        <v>39</v>
      </c>
      <c r="L119" s="2" t="s">
        <v>40</v>
      </c>
      <c r="M119" s="2"/>
      <c r="N119" s="5">
        <v>921</v>
      </c>
      <c r="O119" s="5"/>
      <c r="P119" s="24">
        <v>240223</v>
      </c>
      <c r="Q119" s="13"/>
    </row>
    <row r="120" spans="1:17" ht="25.5">
      <c r="A120" s="94" t="s">
        <v>160</v>
      </c>
      <c r="B120" s="68" t="s">
        <v>16</v>
      </c>
      <c r="C120" s="88" t="s">
        <v>165</v>
      </c>
      <c r="D120" s="81"/>
      <c r="E120" s="89">
        <v>2</v>
      </c>
      <c r="F120" s="81"/>
      <c r="G120" s="81">
        <f t="shared" si="5"/>
        <v>2</v>
      </c>
      <c r="H120" s="81">
        <v>7</v>
      </c>
      <c r="I120" s="81"/>
      <c r="J120" s="85">
        <f t="shared" si="3"/>
        <v>7</v>
      </c>
      <c r="K120" s="23" t="s">
        <v>39</v>
      </c>
      <c r="L120" s="2" t="s">
        <v>40</v>
      </c>
      <c r="M120" s="2"/>
      <c r="N120" s="5">
        <v>921</v>
      </c>
      <c r="O120" s="5"/>
      <c r="P120" s="24">
        <v>240223</v>
      </c>
      <c r="Q120" s="1"/>
    </row>
    <row r="121" spans="1:17" ht="12.75">
      <c r="A121" s="94"/>
      <c r="B121" s="68" t="s">
        <v>16</v>
      </c>
      <c r="C121" s="88" t="s">
        <v>166</v>
      </c>
      <c r="D121" s="81"/>
      <c r="E121" s="89"/>
      <c r="F121" s="81"/>
      <c r="G121" s="81">
        <f t="shared" si="5"/>
        <v>0</v>
      </c>
      <c r="H121" s="81">
        <v>1</v>
      </c>
      <c r="I121" s="81"/>
      <c r="J121" s="85">
        <f t="shared" si="3"/>
        <v>1</v>
      </c>
      <c r="K121" s="23" t="s">
        <v>39</v>
      </c>
      <c r="L121" s="2" t="s">
        <v>40</v>
      </c>
      <c r="M121" s="2"/>
      <c r="N121" s="5">
        <v>921</v>
      </c>
      <c r="O121" s="5"/>
      <c r="P121" s="24">
        <v>240223</v>
      </c>
      <c r="Q121" s="1"/>
    </row>
    <row r="122" spans="1:17" ht="12.75">
      <c r="A122" s="94"/>
      <c r="B122" s="68" t="s">
        <v>16</v>
      </c>
      <c r="C122" s="88" t="s">
        <v>167</v>
      </c>
      <c r="D122" s="81"/>
      <c r="E122" s="89"/>
      <c r="F122" s="81"/>
      <c r="G122" s="81">
        <f t="shared" si="5"/>
        <v>0</v>
      </c>
      <c r="H122" s="81">
        <v>3</v>
      </c>
      <c r="I122" s="81"/>
      <c r="J122" s="85">
        <f t="shared" si="3"/>
        <v>3</v>
      </c>
      <c r="K122" s="23" t="s">
        <v>39</v>
      </c>
      <c r="L122" s="2" t="s">
        <v>40</v>
      </c>
      <c r="M122" s="2"/>
      <c r="N122" s="5">
        <v>921</v>
      </c>
      <c r="O122" s="5"/>
      <c r="P122" s="24">
        <v>240223</v>
      </c>
      <c r="Q122" s="1"/>
    </row>
    <row r="123" spans="1:17" ht="12.75">
      <c r="A123" s="94"/>
      <c r="B123" s="68" t="s">
        <v>18</v>
      </c>
      <c r="C123" s="88" t="s">
        <v>168</v>
      </c>
      <c r="D123" s="81"/>
      <c r="E123" s="89"/>
      <c r="F123" s="81"/>
      <c r="G123" s="81">
        <f t="shared" si="5"/>
        <v>0</v>
      </c>
      <c r="H123" s="91">
        <v>3</v>
      </c>
      <c r="I123" s="81"/>
      <c r="J123" s="85">
        <f t="shared" si="3"/>
        <v>3</v>
      </c>
      <c r="K123" s="23" t="s">
        <v>39</v>
      </c>
      <c r="L123" s="2" t="s">
        <v>40</v>
      </c>
      <c r="M123" s="2"/>
      <c r="N123" s="5">
        <v>921</v>
      </c>
      <c r="O123" s="5"/>
      <c r="P123" s="24">
        <v>240223</v>
      </c>
      <c r="Q123" s="1"/>
    </row>
    <row r="124" spans="1:17" ht="12.75">
      <c r="A124" s="94"/>
      <c r="B124" s="68" t="s">
        <v>161</v>
      </c>
      <c r="C124" s="88" t="s">
        <v>169</v>
      </c>
      <c r="D124" s="81"/>
      <c r="E124" s="89">
        <v>1</v>
      </c>
      <c r="F124" s="81"/>
      <c r="G124" s="81">
        <f t="shared" si="5"/>
        <v>1</v>
      </c>
      <c r="H124" s="91">
        <v>2</v>
      </c>
      <c r="I124" s="81"/>
      <c r="J124" s="85">
        <f t="shared" si="3"/>
        <v>2</v>
      </c>
      <c r="K124" s="23" t="s">
        <v>39</v>
      </c>
      <c r="L124" s="2" t="s">
        <v>40</v>
      </c>
      <c r="M124" s="2"/>
      <c r="N124" s="5">
        <v>921</v>
      </c>
      <c r="O124" s="5"/>
      <c r="P124" s="24">
        <v>240223</v>
      </c>
      <c r="Q124" s="1"/>
    </row>
    <row r="125" spans="1:17" ht="12.75">
      <c r="A125" s="94"/>
      <c r="B125" s="68" t="s">
        <v>161</v>
      </c>
      <c r="C125" s="88" t="s">
        <v>170</v>
      </c>
      <c r="D125" s="81"/>
      <c r="E125" s="89"/>
      <c r="F125" s="81"/>
      <c r="G125" s="81">
        <f t="shared" si="5"/>
        <v>0</v>
      </c>
      <c r="H125" s="91">
        <v>1</v>
      </c>
      <c r="I125" s="81"/>
      <c r="J125" s="85">
        <f t="shared" si="3"/>
        <v>1</v>
      </c>
      <c r="K125" s="23" t="s">
        <v>39</v>
      </c>
      <c r="L125" s="2" t="s">
        <v>40</v>
      </c>
      <c r="M125" s="2"/>
      <c r="N125" s="5">
        <v>921</v>
      </c>
      <c r="O125" s="5"/>
      <c r="P125" s="24">
        <v>240223</v>
      </c>
      <c r="Q125" s="1"/>
    </row>
    <row r="126" spans="1:17" ht="12.75">
      <c r="A126" s="94"/>
      <c r="B126" s="68" t="s">
        <v>161</v>
      </c>
      <c r="C126" s="88" t="s">
        <v>171</v>
      </c>
      <c r="D126" s="81"/>
      <c r="E126" s="89">
        <v>1</v>
      </c>
      <c r="F126" s="81"/>
      <c r="G126" s="81">
        <f t="shared" si="5"/>
        <v>1</v>
      </c>
      <c r="H126" s="81"/>
      <c r="I126" s="81"/>
      <c r="J126" s="85">
        <f t="shared" si="3"/>
        <v>0</v>
      </c>
      <c r="K126" s="23" t="s">
        <v>39</v>
      </c>
      <c r="L126" s="2" t="s">
        <v>40</v>
      </c>
      <c r="M126" s="2"/>
      <c r="N126" s="5">
        <v>921</v>
      </c>
      <c r="O126" s="5"/>
      <c r="P126" s="24">
        <v>240223</v>
      </c>
      <c r="Q126" s="1"/>
    </row>
    <row r="127" spans="1:17" ht="12.75">
      <c r="A127" s="94"/>
      <c r="B127" s="68" t="s">
        <v>162</v>
      </c>
      <c r="C127" s="88" t="s">
        <v>172</v>
      </c>
      <c r="D127" s="81"/>
      <c r="E127" s="89">
        <v>1</v>
      </c>
      <c r="F127" s="81"/>
      <c r="G127" s="81">
        <f t="shared" si="5"/>
        <v>1</v>
      </c>
      <c r="H127" s="91">
        <v>2</v>
      </c>
      <c r="I127" s="81"/>
      <c r="J127" s="85">
        <f t="shared" si="3"/>
        <v>2</v>
      </c>
      <c r="K127" s="23" t="s">
        <v>39</v>
      </c>
      <c r="L127" s="2" t="s">
        <v>40</v>
      </c>
      <c r="M127" s="2"/>
      <c r="N127" s="5">
        <v>921</v>
      </c>
      <c r="O127" s="5"/>
      <c r="P127" s="24">
        <v>240223</v>
      </c>
      <c r="Q127" s="1"/>
    </row>
    <row r="128" spans="1:17" ht="12.75">
      <c r="A128" s="94"/>
      <c r="B128" s="68" t="s">
        <v>163</v>
      </c>
      <c r="C128" s="88" t="s">
        <v>173</v>
      </c>
      <c r="D128" s="81"/>
      <c r="E128" s="92">
        <v>1</v>
      </c>
      <c r="F128" s="81"/>
      <c r="G128" s="81">
        <f t="shared" si="5"/>
        <v>1</v>
      </c>
      <c r="H128" s="81"/>
      <c r="I128" s="81"/>
      <c r="J128" s="85">
        <f t="shared" si="3"/>
        <v>0</v>
      </c>
      <c r="K128" s="23" t="s">
        <v>39</v>
      </c>
      <c r="L128" s="2" t="s">
        <v>40</v>
      </c>
      <c r="M128" s="2"/>
      <c r="N128" s="5">
        <v>921</v>
      </c>
      <c r="O128" s="5"/>
      <c r="P128" s="24">
        <v>240223</v>
      </c>
      <c r="Q128" s="1"/>
    </row>
    <row r="129" spans="1:17" ht="12.75">
      <c r="A129" s="94"/>
      <c r="B129" s="68" t="s">
        <v>164</v>
      </c>
      <c r="C129" s="88" t="s">
        <v>174</v>
      </c>
      <c r="D129" s="81"/>
      <c r="E129" s="89"/>
      <c r="F129" s="81"/>
      <c r="G129" s="81">
        <f t="shared" si="5"/>
        <v>0</v>
      </c>
      <c r="H129" s="91">
        <v>1</v>
      </c>
      <c r="I129" s="81"/>
      <c r="J129" s="85">
        <f t="shared" si="3"/>
        <v>1</v>
      </c>
      <c r="K129" s="23" t="s">
        <v>39</v>
      </c>
      <c r="L129" s="2" t="s">
        <v>40</v>
      </c>
      <c r="M129" s="2"/>
      <c r="N129" s="5">
        <v>921</v>
      </c>
      <c r="O129" s="5"/>
      <c r="P129" s="24">
        <v>240223</v>
      </c>
      <c r="Q129" s="1"/>
    </row>
    <row r="130" spans="1:17" ht="12.75">
      <c r="A130" s="94"/>
      <c r="B130" s="68" t="s">
        <v>164</v>
      </c>
      <c r="C130" s="88" t="s">
        <v>175</v>
      </c>
      <c r="D130" s="81"/>
      <c r="E130" s="89"/>
      <c r="F130" s="81"/>
      <c r="G130" s="81">
        <f t="shared" si="5"/>
        <v>0</v>
      </c>
      <c r="H130" s="91">
        <v>2</v>
      </c>
      <c r="I130" s="81">
        <v>1</v>
      </c>
      <c r="J130" s="85">
        <f t="shared" si="3"/>
        <v>3</v>
      </c>
      <c r="K130" s="23" t="s">
        <v>39</v>
      </c>
      <c r="L130" s="2" t="s">
        <v>40</v>
      </c>
      <c r="M130" s="2"/>
      <c r="N130" s="5">
        <v>921</v>
      </c>
      <c r="O130" s="5"/>
      <c r="P130" s="24">
        <v>240223</v>
      </c>
      <c r="Q130" s="1"/>
    </row>
    <row r="131" spans="1:17" ht="12.75">
      <c r="A131" s="94"/>
      <c r="B131" s="68" t="s">
        <v>164</v>
      </c>
      <c r="C131" s="88" t="s">
        <v>176</v>
      </c>
      <c r="D131" s="81"/>
      <c r="E131" s="92">
        <v>1</v>
      </c>
      <c r="F131" s="81"/>
      <c r="G131" s="81">
        <f t="shared" si="5"/>
        <v>1</v>
      </c>
      <c r="H131" s="81"/>
      <c r="I131" s="81"/>
      <c r="J131" s="85">
        <f t="shared" si="3"/>
        <v>0</v>
      </c>
      <c r="K131" s="23" t="s">
        <v>39</v>
      </c>
      <c r="L131" s="2" t="s">
        <v>40</v>
      </c>
      <c r="M131" s="2"/>
      <c r="N131" s="5">
        <v>921</v>
      </c>
      <c r="O131" s="5"/>
      <c r="P131" s="24">
        <v>240223</v>
      </c>
      <c r="Q131" s="1"/>
    </row>
    <row r="132" spans="1:17" ht="12.75">
      <c r="A132" s="94"/>
      <c r="B132" s="68" t="s">
        <v>164</v>
      </c>
      <c r="C132" s="88" t="s">
        <v>177</v>
      </c>
      <c r="D132" s="81"/>
      <c r="E132" s="89"/>
      <c r="F132" s="81">
        <v>1</v>
      </c>
      <c r="G132" s="81">
        <f t="shared" si="5"/>
        <v>1</v>
      </c>
      <c r="H132" s="81"/>
      <c r="I132" s="81"/>
      <c r="J132" s="85">
        <f t="shared" si="3"/>
        <v>0</v>
      </c>
      <c r="K132" s="23" t="s">
        <v>39</v>
      </c>
      <c r="L132" s="2" t="s">
        <v>40</v>
      </c>
      <c r="M132" s="2"/>
      <c r="N132" s="5">
        <v>921</v>
      </c>
      <c r="O132" s="5"/>
      <c r="P132" s="24">
        <v>240223</v>
      </c>
      <c r="Q132" s="1"/>
    </row>
    <row r="133" spans="1:17" ht="12.75">
      <c r="A133" s="94"/>
      <c r="B133" s="68" t="s">
        <v>164</v>
      </c>
      <c r="C133" s="88" t="s">
        <v>178</v>
      </c>
      <c r="D133" s="81"/>
      <c r="E133" s="89">
        <v>1</v>
      </c>
      <c r="F133" s="81"/>
      <c r="G133" s="81">
        <f t="shared" si="5"/>
        <v>1</v>
      </c>
      <c r="H133" s="81">
        <v>12</v>
      </c>
      <c r="I133" s="81"/>
      <c r="J133" s="85">
        <f t="shared" si="3"/>
        <v>12</v>
      </c>
      <c r="K133" s="23" t="s">
        <v>39</v>
      </c>
      <c r="L133" s="2" t="s">
        <v>40</v>
      </c>
      <c r="M133" s="2"/>
      <c r="N133" s="5">
        <v>921</v>
      </c>
      <c r="O133" s="5"/>
      <c r="P133" s="24">
        <v>240223</v>
      </c>
      <c r="Q133" s="1"/>
    </row>
    <row r="134" spans="1:17" s="14" customFormat="1" ht="12.75">
      <c r="A134" s="94"/>
      <c r="B134" s="68"/>
      <c r="C134" s="88" t="s">
        <v>24</v>
      </c>
      <c r="D134" s="81"/>
      <c r="E134" s="89">
        <f>SUM(E120:E133)</f>
        <v>8</v>
      </c>
      <c r="F134" s="81">
        <f>SUM(F120:F133)</f>
        <v>1</v>
      </c>
      <c r="G134" s="81">
        <f t="shared" si="5"/>
        <v>9</v>
      </c>
      <c r="H134" s="81">
        <f>SUM(H120:H133)</f>
        <v>34</v>
      </c>
      <c r="I134" s="81">
        <f>SUM(I120:I133)</f>
        <v>1</v>
      </c>
      <c r="J134" s="85">
        <f aca="true" t="shared" si="6" ref="J134:J192">H134+I134</f>
        <v>35</v>
      </c>
      <c r="K134" s="23" t="s">
        <v>39</v>
      </c>
      <c r="L134" s="2" t="s">
        <v>40</v>
      </c>
      <c r="M134" s="2"/>
      <c r="N134" s="5">
        <v>921</v>
      </c>
      <c r="O134" s="5"/>
      <c r="P134" s="24">
        <v>240223</v>
      </c>
      <c r="Q134" s="13"/>
    </row>
    <row r="135" spans="1:17" s="14" customFormat="1" ht="12.75">
      <c r="A135" s="94"/>
      <c r="B135" s="68"/>
      <c r="C135" s="88" t="s">
        <v>179</v>
      </c>
      <c r="D135" s="81"/>
      <c r="E135" s="89">
        <f>E134+E119+E108+E102+E98+E94+E87+E84+E80+E77+E61+E38+E41+E27+E21+E12</f>
        <v>224</v>
      </c>
      <c r="F135" s="81">
        <f>F134+F119+F108+F102+F98+F94+F87+F84+F80+F77+F61+F38+F41+F27+F21+F12</f>
        <v>30</v>
      </c>
      <c r="G135" s="81">
        <f t="shared" si="5"/>
        <v>254</v>
      </c>
      <c r="H135" s="81">
        <f>H134+H119+H108+H102+H98+H94+H87+H84+H80+H77+H61+H38+H41+H27+H21+H12</f>
        <v>443</v>
      </c>
      <c r="I135" s="81">
        <f>I134+I119+I108+I102+I98+I94+I87+I84+I80+I77+I61+I38+I41+I27+I21+I12</f>
        <v>116</v>
      </c>
      <c r="J135" s="85">
        <f t="shared" si="6"/>
        <v>559</v>
      </c>
      <c r="K135" s="23" t="s">
        <v>39</v>
      </c>
      <c r="L135" s="2" t="s">
        <v>40</v>
      </c>
      <c r="M135" s="2"/>
      <c r="N135" s="5">
        <v>921</v>
      </c>
      <c r="O135" s="5"/>
      <c r="P135" s="24">
        <v>240223</v>
      </c>
      <c r="Q135" s="13"/>
    </row>
    <row r="136" spans="1:17" ht="25.5">
      <c r="A136" s="94" t="s">
        <v>180</v>
      </c>
      <c r="B136" s="68" t="s">
        <v>14</v>
      </c>
      <c r="C136" s="88" t="s">
        <v>186</v>
      </c>
      <c r="D136" s="81"/>
      <c r="E136" s="89">
        <v>42</v>
      </c>
      <c r="F136" s="81">
        <v>10</v>
      </c>
      <c r="G136" s="81">
        <f t="shared" si="5"/>
        <v>52</v>
      </c>
      <c r="H136" s="81">
        <v>69</v>
      </c>
      <c r="I136" s="91">
        <v>6</v>
      </c>
      <c r="J136" s="85">
        <f t="shared" si="6"/>
        <v>75</v>
      </c>
      <c r="K136" s="23" t="s">
        <v>39</v>
      </c>
      <c r="L136" s="2" t="s">
        <v>40</v>
      </c>
      <c r="M136" s="2"/>
      <c r="N136" s="5">
        <v>921</v>
      </c>
      <c r="O136" s="5"/>
      <c r="P136" s="24">
        <v>240223</v>
      </c>
      <c r="Q136" s="1"/>
    </row>
    <row r="137" spans="1:17" ht="12.75">
      <c r="A137" s="94"/>
      <c r="B137" s="68" t="s">
        <v>14</v>
      </c>
      <c r="C137" s="88" t="s">
        <v>185</v>
      </c>
      <c r="D137" s="81"/>
      <c r="E137" s="89">
        <v>1</v>
      </c>
      <c r="F137" s="81"/>
      <c r="G137" s="81">
        <f t="shared" si="5"/>
        <v>1</v>
      </c>
      <c r="H137" s="81"/>
      <c r="I137" s="81"/>
      <c r="J137" s="85">
        <f t="shared" si="6"/>
        <v>0</v>
      </c>
      <c r="K137" s="23" t="s">
        <v>39</v>
      </c>
      <c r="L137" s="2" t="s">
        <v>40</v>
      </c>
      <c r="M137" s="2"/>
      <c r="N137" s="5">
        <v>921</v>
      </c>
      <c r="O137" s="5"/>
      <c r="P137" s="24">
        <v>240223</v>
      </c>
      <c r="Q137" s="1"/>
    </row>
    <row r="138" spans="1:17" ht="12.75">
      <c r="A138" s="94"/>
      <c r="B138" s="68" t="s">
        <v>16</v>
      </c>
      <c r="C138" s="88" t="s">
        <v>184</v>
      </c>
      <c r="D138" s="81"/>
      <c r="E138" s="92">
        <v>2</v>
      </c>
      <c r="F138" s="81">
        <v>3</v>
      </c>
      <c r="G138" s="81">
        <f t="shared" si="5"/>
        <v>5</v>
      </c>
      <c r="H138" s="81">
        <v>6</v>
      </c>
      <c r="I138" s="91">
        <v>3</v>
      </c>
      <c r="J138" s="85">
        <f t="shared" si="6"/>
        <v>9</v>
      </c>
      <c r="K138" s="23" t="s">
        <v>39</v>
      </c>
      <c r="L138" s="2" t="s">
        <v>40</v>
      </c>
      <c r="M138" s="2"/>
      <c r="N138" s="5">
        <v>921</v>
      </c>
      <c r="O138" s="5"/>
      <c r="P138" s="24">
        <v>240223</v>
      </c>
      <c r="Q138" s="1"/>
    </row>
    <row r="139" spans="1:17" ht="12.75">
      <c r="A139" s="94"/>
      <c r="B139" s="68" t="s">
        <v>18</v>
      </c>
      <c r="C139" s="88" t="s">
        <v>183</v>
      </c>
      <c r="D139" s="81"/>
      <c r="E139" s="89"/>
      <c r="F139" s="81"/>
      <c r="G139" s="81">
        <f t="shared" si="5"/>
        <v>0</v>
      </c>
      <c r="H139" s="81">
        <v>2</v>
      </c>
      <c r="I139" s="81"/>
      <c r="J139" s="85">
        <f t="shared" si="6"/>
        <v>2</v>
      </c>
      <c r="K139" s="23" t="s">
        <v>39</v>
      </c>
      <c r="L139" s="2" t="s">
        <v>40</v>
      </c>
      <c r="M139" s="2"/>
      <c r="N139" s="5">
        <v>921</v>
      </c>
      <c r="O139" s="5"/>
      <c r="P139" s="24">
        <v>240223</v>
      </c>
      <c r="Q139" s="1"/>
    </row>
    <row r="140" spans="1:17" ht="12.75">
      <c r="A140" s="94"/>
      <c r="B140" s="68" t="s">
        <v>18</v>
      </c>
      <c r="C140" s="88" t="s">
        <v>182</v>
      </c>
      <c r="D140" s="81"/>
      <c r="E140" s="92">
        <v>1</v>
      </c>
      <c r="F140" s="81"/>
      <c r="G140" s="81">
        <f t="shared" si="5"/>
        <v>1</v>
      </c>
      <c r="H140" s="81">
        <v>3</v>
      </c>
      <c r="I140" s="81"/>
      <c r="J140" s="85">
        <f t="shared" si="6"/>
        <v>3</v>
      </c>
      <c r="K140" s="23" t="s">
        <v>39</v>
      </c>
      <c r="L140" s="2" t="s">
        <v>40</v>
      </c>
      <c r="M140" s="2"/>
      <c r="N140" s="5">
        <v>921</v>
      </c>
      <c r="O140" s="5"/>
      <c r="P140" s="24">
        <v>240223</v>
      </c>
      <c r="Q140" s="1"/>
    </row>
    <row r="141" spans="1:17" ht="12.75">
      <c r="A141" s="94"/>
      <c r="B141" s="68" t="s">
        <v>18</v>
      </c>
      <c r="C141" s="88" t="s">
        <v>181</v>
      </c>
      <c r="D141" s="81"/>
      <c r="E141" s="89"/>
      <c r="F141" s="81"/>
      <c r="G141" s="81">
        <f t="shared" si="5"/>
        <v>0</v>
      </c>
      <c r="H141" s="81">
        <v>2</v>
      </c>
      <c r="I141" s="81"/>
      <c r="J141" s="85">
        <f t="shared" si="6"/>
        <v>2</v>
      </c>
      <c r="K141" s="23" t="s">
        <v>39</v>
      </c>
      <c r="L141" s="2" t="s">
        <v>40</v>
      </c>
      <c r="M141" s="2"/>
      <c r="N141" s="5">
        <v>921</v>
      </c>
      <c r="O141" s="5"/>
      <c r="P141" s="24">
        <v>240223</v>
      </c>
      <c r="Q141" s="1"/>
    </row>
    <row r="142" spans="1:17" s="14" customFormat="1" ht="12.75">
      <c r="A142" s="94"/>
      <c r="B142" s="68"/>
      <c r="C142" s="88" t="s">
        <v>24</v>
      </c>
      <c r="D142" s="81"/>
      <c r="E142" s="89">
        <f>SUM(E136:E141)</f>
        <v>46</v>
      </c>
      <c r="F142" s="81">
        <f>SUM(F136:F141)</f>
        <v>13</v>
      </c>
      <c r="G142" s="81">
        <f t="shared" si="5"/>
        <v>59</v>
      </c>
      <c r="H142" s="81">
        <f>SUM(H136:H141)</f>
        <v>82</v>
      </c>
      <c r="I142" s="81">
        <f>SUM(I136:I141)</f>
        <v>9</v>
      </c>
      <c r="J142" s="85">
        <f t="shared" si="6"/>
        <v>91</v>
      </c>
      <c r="K142" s="23" t="s">
        <v>39</v>
      </c>
      <c r="L142" s="2" t="s">
        <v>40</v>
      </c>
      <c r="M142" s="2"/>
      <c r="N142" s="5">
        <v>921</v>
      </c>
      <c r="O142" s="5"/>
      <c r="P142" s="24">
        <v>240223</v>
      </c>
      <c r="Q142" s="13"/>
    </row>
    <row r="143" spans="1:17" ht="25.5">
      <c r="A143" s="94" t="s">
        <v>187</v>
      </c>
      <c r="B143" s="68" t="s">
        <v>16</v>
      </c>
      <c r="C143" s="88" t="s">
        <v>188</v>
      </c>
      <c r="D143" s="81"/>
      <c r="E143" s="89"/>
      <c r="F143" s="81"/>
      <c r="G143" s="81">
        <f t="shared" si="5"/>
        <v>0</v>
      </c>
      <c r="H143" s="91">
        <v>1</v>
      </c>
      <c r="I143" s="81"/>
      <c r="J143" s="85">
        <f t="shared" si="6"/>
        <v>1</v>
      </c>
      <c r="K143" s="23" t="s">
        <v>39</v>
      </c>
      <c r="L143" s="2" t="s">
        <v>40</v>
      </c>
      <c r="M143" s="2"/>
      <c r="N143" s="5">
        <v>921</v>
      </c>
      <c r="O143" s="5"/>
      <c r="P143" s="24">
        <v>240223</v>
      </c>
      <c r="Q143" s="1"/>
    </row>
    <row r="144" spans="1:17" ht="25.5">
      <c r="A144" s="94" t="s">
        <v>189</v>
      </c>
      <c r="B144" s="68" t="s">
        <v>14</v>
      </c>
      <c r="C144" s="88" t="s">
        <v>190</v>
      </c>
      <c r="D144" s="81"/>
      <c r="E144" s="89"/>
      <c r="F144" s="81">
        <v>1</v>
      </c>
      <c r="G144" s="81">
        <f t="shared" si="5"/>
        <v>1</v>
      </c>
      <c r="H144" s="81"/>
      <c r="I144" s="81">
        <v>1</v>
      </c>
      <c r="J144" s="85">
        <f t="shared" si="6"/>
        <v>1</v>
      </c>
      <c r="K144" s="23" t="s">
        <v>39</v>
      </c>
      <c r="L144" s="2" t="s">
        <v>40</v>
      </c>
      <c r="M144" s="2"/>
      <c r="N144" s="5">
        <v>921</v>
      </c>
      <c r="O144" s="5"/>
      <c r="P144" s="24">
        <v>240223</v>
      </c>
      <c r="Q144" s="1"/>
    </row>
    <row r="145" spans="1:17" ht="12.75">
      <c r="A145" s="94"/>
      <c r="B145" s="68" t="s">
        <v>16</v>
      </c>
      <c r="C145" s="88" t="s">
        <v>191</v>
      </c>
      <c r="D145" s="81"/>
      <c r="E145" s="89"/>
      <c r="F145" s="81"/>
      <c r="G145" s="81">
        <f t="shared" si="5"/>
        <v>0</v>
      </c>
      <c r="H145" s="91">
        <v>2</v>
      </c>
      <c r="I145" s="81"/>
      <c r="J145" s="85">
        <f t="shared" si="6"/>
        <v>2</v>
      </c>
      <c r="K145" s="23" t="s">
        <v>39</v>
      </c>
      <c r="L145" s="2" t="s">
        <v>40</v>
      </c>
      <c r="M145" s="2"/>
      <c r="N145" s="5">
        <v>921</v>
      </c>
      <c r="O145" s="5"/>
      <c r="P145" s="24">
        <v>240223</v>
      </c>
      <c r="Q145" s="1"/>
    </row>
    <row r="146" spans="1:17" ht="25.5">
      <c r="A146" s="94"/>
      <c r="B146" s="68" t="s">
        <v>18</v>
      </c>
      <c r="C146" s="88" t="s">
        <v>192</v>
      </c>
      <c r="D146" s="81"/>
      <c r="E146" s="89">
        <v>9</v>
      </c>
      <c r="F146" s="81">
        <v>2</v>
      </c>
      <c r="G146" s="81">
        <f t="shared" si="5"/>
        <v>11</v>
      </c>
      <c r="H146" s="81">
        <v>3</v>
      </c>
      <c r="I146" s="81">
        <v>2</v>
      </c>
      <c r="J146" s="85">
        <f t="shared" si="6"/>
        <v>5</v>
      </c>
      <c r="K146" s="23" t="s">
        <v>39</v>
      </c>
      <c r="L146" s="2" t="s">
        <v>40</v>
      </c>
      <c r="M146" s="2"/>
      <c r="N146" s="5">
        <v>921</v>
      </c>
      <c r="O146" s="5"/>
      <c r="P146" s="24">
        <v>240223</v>
      </c>
      <c r="Q146" s="1"/>
    </row>
    <row r="147" spans="1:17" ht="12.75">
      <c r="A147" s="94"/>
      <c r="B147" s="68" t="s">
        <v>18</v>
      </c>
      <c r="C147" s="88" t="s">
        <v>193</v>
      </c>
      <c r="D147" s="81"/>
      <c r="E147" s="89">
        <v>2</v>
      </c>
      <c r="F147" s="81"/>
      <c r="G147" s="81">
        <f t="shared" si="5"/>
        <v>2</v>
      </c>
      <c r="H147" s="81"/>
      <c r="I147" s="81"/>
      <c r="J147" s="85">
        <f t="shared" si="6"/>
        <v>0</v>
      </c>
      <c r="K147" s="23" t="s">
        <v>39</v>
      </c>
      <c r="L147" s="2" t="s">
        <v>40</v>
      </c>
      <c r="M147" s="2"/>
      <c r="N147" s="5">
        <v>921</v>
      </c>
      <c r="O147" s="5"/>
      <c r="P147" s="24">
        <v>240223</v>
      </c>
      <c r="Q147" s="1"/>
    </row>
    <row r="148" spans="1:17" ht="12.75">
      <c r="A148" s="94"/>
      <c r="B148" s="68" t="s">
        <v>159</v>
      </c>
      <c r="C148" s="88" t="s">
        <v>194</v>
      </c>
      <c r="D148" s="81"/>
      <c r="E148" s="89"/>
      <c r="F148" s="81"/>
      <c r="G148" s="81">
        <f t="shared" si="5"/>
        <v>0</v>
      </c>
      <c r="H148" s="91">
        <v>1</v>
      </c>
      <c r="I148" s="81"/>
      <c r="J148" s="85">
        <f t="shared" si="6"/>
        <v>1</v>
      </c>
      <c r="K148" s="23" t="s">
        <v>39</v>
      </c>
      <c r="L148" s="2" t="s">
        <v>40</v>
      </c>
      <c r="M148" s="2"/>
      <c r="N148" s="5">
        <v>921</v>
      </c>
      <c r="O148" s="5"/>
      <c r="P148" s="24">
        <v>240223</v>
      </c>
      <c r="Q148" s="1"/>
    </row>
    <row r="149" spans="1:17" ht="12.75">
      <c r="A149" s="94"/>
      <c r="B149" s="68" t="s">
        <v>161</v>
      </c>
      <c r="C149" s="88" t="s">
        <v>195</v>
      </c>
      <c r="D149" s="81"/>
      <c r="E149" s="89">
        <v>64</v>
      </c>
      <c r="F149" s="81">
        <v>9</v>
      </c>
      <c r="G149" s="81">
        <f t="shared" si="5"/>
        <v>73</v>
      </c>
      <c r="H149" s="91">
        <v>23</v>
      </c>
      <c r="I149" s="81">
        <v>2</v>
      </c>
      <c r="J149" s="85">
        <f t="shared" si="6"/>
        <v>25</v>
      </c>
      <c r="K149" s="23" t="s">
        <v>39</v>
      </c>
      <c r="L149" s="2" t="s">
        <v>40</v>
      </c>
      <c r="M149" s="2"/>
      <c r="N149" s="5">
        <v>921</v>
      </c>
      <c r="O149" s="5"/>
      <c r="P149" s="24">
        <v>240223</v>
      </c>
      <c r="Q149" s="1"/>
    </row>
    <row r="150" spans="1:17" s="14" customFormat="1" ht="12.75">
      <c r="A150" s="94"/>
      <c r="B150" s="68"/>
      <c r="C150" s="88" t="s">
        <v>24</v>
      </c>
      <c r="D150" s="81"/>
      <c r="E150" s="89">
        <f>SUM(E144:E149)</f>
        <v>75</v>
      </c>
      <c r="F150" s="81">
        <f>SUM(F144:F149)</f>
        <v>12</v>
      </c>
      <c r="G150" s="81">
        <f t="shared" si="5"/>
        <v>87</v>
      </c>
      <c r="H150" s="81">
        <f>SUM(H144:H149)</f>
        <v>29</v>
      </c>
      <c r="I150" s="81">
        <f>SUM(I144:I149)</f>
        <v>5</v>
      </c>
      <c r="J150" s="85">
        <f t="shared" si="6"/>
        <v>34</v>
      </c>
      <c r="K150" s="23" t="s">
        <v>39</v>
      </c>
      <c r="L150" s="2" t="s">
        <v>40</v>
      </c>
      <c r="M150" s="2"/>
      <c r="N150" s="5">
        <v>921</v>
      </c>
      <c r="O150" s="5"/>
      <c r="P150" s="24">
        <v>240223</v>
      </c>
      <c r="Q150" s="13"/>
    </row>
    <row r="151" spans="1:17" ht="25.5">
      <c r="A151" s="94" t="s">
        <v>196</v>
      </c>
      <c r="B151" s="68" t="s">
        <v>14</v>
      </c>
      <c r="C151" s="88" t="s">
        <v>198</v>
      </c>
      <c r="D151" s="81"/>
      <c r="E151" s="92">
        <v>1</v>
      </c>
      <c r="F151" s="81"/>
      <c r="G151" s="81">
        <f t="shared" si="5"/>
        <v>1</v>
      </c>
      <c r="H151" s="81"/>
      <c r="I151" s="81"/>
      <c r="J151" s="85">
        <f t="shared" si="6"/>
        <v>0</v>
      </c>
      <c r="K151" s="23" t="s">
        <v>39</v>
      </c>
      <c r="L151" s="2" t="s">
        <v>40</v>
      </c>
      <c r="M151" s="2"/>
      <c r="N151" s="5">
        <v>921</v>
      </c>
      <c r="O151" s="5"/>
      <c r="P151" s="24">
        <v>240223</v>
      </c>
      <c r="Q151" s="1"/>
    </row>
    <row r="152" spans="1:17" ht="12.75">
      <c r="A152" s="94"/>
      <c r="B152" s="68" t="s">
        <v>18</v>
      </c>
      <c r="C152" s="88" t="s">
        <v>199</v>
      </c>
      <c r="D152" s="81"/>
      <c r="E152" s="92">
        <v>1</v>
      </c>
      <c r="F152" s="81"/>
      <c r="G152" s="81">
        <f t="shared" si="5"/>
        <v>1</v>
      </c>
      <c r="H152" s="81"/>
      <c r="I152" s="81"/>
      <c r="J152" s="85">
        <f t="shared" si="6"/>
        <v>0</v>
      </c>
      <c r="K152" s="23" t="s">
        <v>39</v>
      </c>
      <c r="L152" s="2" t="s">
        <v>40</v>
      </c>
      <c r="M152" s="2"/>
      <c r="N152" s="5">
        <v>921</v>
      </c>
      <c r="O152" s="5"/>
      <c r="P152" s="24">
        <v>240223</v>
      </c>
      <c r="Q152" s="1"/>
    </row>
    <row r="153" spans="1:17" ht="12.75">
      <c r="A153" s="94"/>
      <c r="B153" s="68" t="s">
        <v>18</v>
      </c>
      <c r="C153" s="88" t="s">
        <v>200</v>
      </c>
      <c r="D153" s="81"/>
      <c r="E153" s="92">
        <v>1</v>
      </c>
      <c r="F153" s="81"/>
      <c r="G153" s="81">
        <f t="shared" si="5"/>
        <v>1</v>
      </c>
      <c r="H153" s="81">
        <v>4</v>
      </c>
      <c r="I153" s="81"/>
      <c r="J153" s="85">
        <f t="shared" si="6"/>
        <v>4</v>
      </c>
      <c r="K153" s="23" t="s">
        <v>39</v>
      </c>
      <c r="L153" s="2" t="s">
        <v>40</v>
      </c>
      <c r="M153" s="2"/>
      <c r="N153" s="5">
        <v>921</v>
      </c>
      <c r="O153" s="5"/>
      <c r="P153" s="24">
        <v>240223</v>
      </c>
      <c r="Q153" s="1"/>
    </row>
    <row r="154" spans="1:17" ht="12.75">
      <c r="A154" s="94"/>
      <c r="B154" s="68" t="s">
        <v>18</v>
      </c>
      <c r="C154" s="88" t="s">
        <v>201</v>
      </c>
      <c r="D154" s="81"/>
      <c r="E154" s="89"/>
      <c r="F154" s="81"/>
      <c r="G154" s="81">
        <f t="shared" si="5"/>
        <v>0</v>
      </c>
      <c r="H154" s="81">
        <v>2</v>
      </c>
      <c r="I154" s="81"/>
      <c r="J154" s="85">
        <f t="shared" si="6"/>
        <v>2</v>
      </c>
      <c r="K154" s="23" t="s">
        <v>39</v>
      </c>
      <c r="L154" s="2" t="s">
        <v>40</v>
      </c>
      <c r="M154" s="2"/>
      <c r="N154" s="5">
        <v>921</v>
      </c>
      <c r="O154" s="5"/>
      <c r="P154" s="24">
        <v>240223</v>
      </c>
      <c r="Q154" s="1"/>
    </row>
    <row r="155" spans="1:17" ht="12.75">
      <c r="A155" s="94"/>
      <c r="B155" s="68" t="s">
        <v>20</v>
      </c>
      <c r="C155" s="88" t="s">
        <v>202</v>
      </c>
      <c r="D155" s="81"/>
      <c r="E155" s="92">
        <v>1</v>
      </c>
      <c r="F155" s="81"/>
      <c r="G155" s="81">
        <f t="shared" si="5"/>
        <v>1</v>
      </c>
      <c r="H155" s="81"/>
      <c r="I155" s="81"/>
      <c r="J155" s="85">
        <f t="shared" si="6"/>
        <v>0</v>
      </c>
      <c r="K155" s="23" t="s">
        <v>39</v>
      </c>
      <c r="L155" s="2" t="s">
        <v>40</v>
      </c>
      <c r="M155" s="2"/>
      <c r="N155" s="5">
        <v>921</v>
      </c>
      <c r="O155" s="5"/>
      <c r="P155" s="24">
        <v>240223</v>
      </c>
      <c r="Q155" s="1"/>
    </row>
    <row r="156" spans="1:17" ht="12.75">
      <c r="A156" s="94"/>
      <c r="B156" s="68" t="s">
        <v>159</v>
      </c>
      <c r="C156" s="88" t="s">
        <v>203</v>
      </c>
      <c r="D156" s="81"/>
      <c r="E156" s="89"/>
      <c r="F156" s="81"/>
      <c r="G156" s="81">
        <f t="shared" si="5"/>
        <v>0</v>
      </c>
      <c r="H156" s="81">
        <v>6</v>
      </c>
      <c r="I156" s="81"/>
      <c r="J156" s="85">
        <f t="shared" si="6"/>
        <v>6</v>
      </c>
      <c r="K156" s="23" t="s">
        <v>39</v>
      </c>
      <c r="L156" s="2" t="s">
        <v>40</v>
      </c>
      <c r="M156" s="2"/>
      <c r="N156" s="5">
        <v>921</v>
      </c>
      <c r="O156" s="5"/>
      <c r="P156" s="24">
        <v>240223</v>
      </c>
      <c r="Q156" s="1"/>
    </row>
    <row r="157" spans="1:17" ht="12.75">
      <c r="A157" s="94"/>
      <c r="B157" s="68" t="s">
        <v>159</v>
      </c>
      <c r="C157" s="88" t="s">
        <v>204</v>
      </c>
      <c r="D157" s="81"/>
      <c r="E157" s="89"/>
      <c r="F157" s="81"/>
      <c r="G157" s="81">
        <f t="shared" si="5"/>
        <v>0</v>
      </c>
      <c r="H157" s="91">
        <v>1</v>
      </c>
      <c r="I157" s="81">
        <v>1</v>
      </c>
      <c r="J157" s="85">
        <f t="shared" si="6"/>
        <v>2</v>
      </c>
      <c r="K157" s="23" t="s">
        <v>39</v>
      </c>
      <c r="L157" s="2" t="s">
        <v>40</v>
      </c>
      <c r="M157" s="2"/>
      <c r="N157" s="5">
        <v>921</v>
      </c>
      <c r="O157" s="5"/>
      <c r="P157" s="24">
        <v>240223</v>
      </c>
      <c r="Q157" s="1"/>
    </row>
    <row r="158" spans="1:17" ht="12.75">
      <c r="A158" s="94"/>
      <c r="B158" s="68" t="s">
        <v>159</v>
      </c>
      <c r="C158" s="88" t="s">
        <v>205</v>
      </c>
      <c r="D158" s="81"/>
      <c r="E158" s="89"/>
      <c r="F158" s="81"/>
      <c r="G158" s="81">
        <f t="shared" si="5"/>
        <v>0</v>
      </c>
      <c r="H158" s="91">
        <v>1</v>
      </c>
      <c r="I158" s="81"/>
      <c r="J158" s="85">
        <f t="shared" si="6"/>
        <v>1</v>
      </c>
      <c r="K158" s="23" t="s">
        <v>39</v>
      </c>
      <c r="L158" s="2" t="s">
        <v>40</v>
      </c>
      <c r="M158" s="2"/>
      <c r="N158" s="5">
        <v>921</v>
      </c>
      <c r="O158" s="5"/>
      <c r="P158" s="24">
        <v>240223</v>
      </c>
      <c r="Q158" s="1"/>
    </row>
    <row r="159" spans="1:17" ht="12.75">
      <c r="A159" s="94"/>
      <c r="B159" s="68" t="s">
        <v>159</v>
      </c>
      <c r="C159" s="88" t="s">
        <v>206</v>
      </c>
      <c r="D159" s="81"/>
      <c r="E159" s="89"/>
      <c r="F159" s="81"/>
      <c r="G159" s="81">
        <f t="shared" si="5"/>
        <v>0</v>
      </c>
      <c r="H159" s="91">
        <v>2</v>
      </c>
      <c r="I159" s="81"/>
      <c r="J159" s="85">
        <f t="shared" si="6"/>
        <v>2</v>
      </c>
      <c r="K159" s="23" t="s">
        <v>39</v>
      </c>
      <c r="L159" s="2" t="s">
        <v>40</v>
      </c>
      <c r="M159" s="2"/>
      <c r="N159" s="5">
        <v>921</v>
      </c>
      <c r="O159" s="5"/>
      <c r="P159" s="24">
        <v>240223</v>
      </c>
      <c r="Q159" s="1"/>
    </row>
    <row r="160" spans="1:17" ht="12.75">
      <c r="A160" s="94"/>
      <c r="B160" s="68" t="s">
        <v>159</v>
      </c>
      <c r="C160" s="88" t="s">
        <v>202</v>
      </c>
      <c r="D160" s="81"/>
      <c r="E160" s="89"/>
      <c r="F160" s="81"/>
      <c r="G160" s="81">
        <f t="shared" si="5"/>
        <v>0</v>
      </c>
      <c r="H160" s="91">
        <v>1</v>
      </c>
      <c r="I160" s="81"/>
      <c r="J160" s="85">
        <f t="shared" si="6"/>
        <v>1</v>
      </c>
      <c r="K160" s="23" t="s">
        <v>39</v>
      </c>
      <c r="L160" s="2" t="s">
        <v>40</v>
      </c>
      <c r="M160" s="2"/>
      <c r="N160" s="5">
        <v>921</v>
      </c>
      <c r="O160" s="5"/>
      <c r="P160" s="24">
        <v>240223</v>
      </c>
      <c r="Q160" s="1"/>
    </row>
    <row r="161" spans="1:17" ht="12.75">
      <c r="A161" s="94"/>
      <c r="B161" s="68" t="s">
        <v>125</v>
      </c>
      <c r="C161" s="88" t="s">
        <v>207</v>
      </c>
      <c r="D161" s="81"/>
      <c r="E161" s="89"/>
      <c r="F161" s="81">
        <v>1</v>
      </c>
      <c r="G161" s="81">
        <f t="shared" si="5"/>
        <v>1</v>
      </c>
      <c r="H161" s="81"/>
      <c r="I161" s="81"/>
      <c r="J161" s="85">
        <f t="shared" si="6"/>
        <v>0</v>
      </c>
      <c r="K161" s="23" t="s">
        <v>39</v>
      </c>
      <c r="L161" s="2" t="s">
        <v>40</v>
      </c>
      <c r="M161" s="2"/>
      <c r="N161" s="5">
        <v>921</v>
      </c>
      <c r="O161" s="5"/>
      <c r="P161" s="24">
        <v>240223</v>
      </c>
      <c r="Q161" s="1"/>
    </row>
    <row r="162" spans="1:17" ht="12.75">
      <c r="A162" s="94"/>
      <c r="B162" s="68" t="s">
        <v>125</v>
      </c>
      <c r="C162" s="88" t="s">
        <v>208</v>
      </c>
      <c r="D162" s="81"/>
      <c r="E162" s="89">
        <v>5</v>
      </c>
      <c r="F162" s="81"/>
      <c r="G162" s="81">
        <f t="shared" si="5"/>
        <v>5</v>
      </c>
      <c r="H162" s="81"/>
      <c r="I162" s="81"/>
      <c r="J162" s="85">
        <f t="shared" si="6"/>
        <v>0</v>
      </c>
      <c r="K162" s="23" t="s">
        <v>39</v>
      </c>
      <c r="L162" s="2" t="s">
        <v>40</v>
      </c>
      <c r="M162" s="2"/>
      <c r="N162" s="5">
        <v>921</v>
      </c>
      <c r="O162" s="5"/>
      <c r="P162" s="24">
        <v>240223</v>
      </c>
      <c r="Q162" s="1"/>
    </row>
    <row r="163" spans="1:17" ht="12.75">
      <c r="A163" s="94"/>
      <c r="B163" s="68" t="s">
        <v>125</v>
      </c>
      <c r="C163" s="88" t="s">
        <v>209</v>
      </c>
      <c r="D163" s="81"/>
      <c r="E163" s="89">
        <v>1</v>
      </c>
      <c r="F163" s="81"/>
      <c r="G163" s="81">
        <f t="shared" si="5"/>
        <v>1</v>
      </c>
      <c r="H163" s="81"/>
      <c r="I163" s="81"/>
      <c r="J163" s="85">
        <f t="shared" si="6"/>
        <v>0</v>
      </c>
      <c r="K163" s="23" t="s">
        <v>39</v>
      </c>
      <c r="L163" s="2" t="s">
        <v>40</v>
      </c>
      <c r="M163" s="2"/>
      <c r="N163" s="5">
        <v>921</v>
      </c>
      <c r="O163" s="5"/>
      <c r="P163" s="24">
        <v>240223</v>
      </c>
      <c r="Q163" s="1"/>
    </row>
    <row r="164" spans="1:17" ht="12.75">
      <c r="A164" s="94"/>
      <c r="B164" s="68" t="s">
        <v>125</v>
      </c>
      <c r="C164" s="88" t="s">
        <v>210</v>
      </c>
      <c r="D164" s="81"/>
      <c r="E164" s="89">
        <v>1</v>
      </c>
      <c r="F164" s="81"/>
      <c r="G164" s="81">
        <f t="shared" si="5"/>
        <v>1</v>
      </c>
      <c r="H164" s="81"/>
      <c r="I164" s="81">
        <v>1</v>
      </c>
      <c r="J164" s="85">
        <f t="shared" si="6"/>
        <v>1</v>
      </c>
      <c r="K164" s="23" t="s">
        <v>39</v>
      </c>
      <c r="L164" s="2" t="s">
        <v>40</v>
      </c>
      <c r="M164" s="2"/>
      <c r="N164" s="5">
        <v>921</v>
      </c>
      <c r="O164" s="5"/>
      <c r="P164" s="24">
        <v>240223</v>
      </c>
      <c r="Q164" s="1"/>
    </row>
    <row r="165" spans="1:17" ht="12.75">
      <c r="A165" s="94"/>
      <c r="B165" s="68" t="s">
        <v>125</v>
      </c>
      <c r="C165" s="88" t="s">
        <v>211</v>
      </c>
      <c r="D165" s="81"/>
      <c r="E165" s="89"/>
      <c r="F165" s="81">
        <v>2</v>
      </c>
      <c r="G165" s="81">
        <f t="shared" si="5"/>
        <v>2</v>
      </c>
      <c r="H165" s="81"/>
      <c r="I165" s="81"/>
      <c r="J165" s="85">
        <f t="shared" si="6"/>
        <v>0</v>
      </c>
      <c r="K165" s="23" t="s">
        <v>39</v>
      </c>
      <c r="L165" s="2" t="s">
        <v>40</v>
      </c>
      <c r="M165" s="2"/>
      <c r="N165" s="5">
        <v>921</v>
      </c>
      <c r="O165" s="5"/>
      <c r="P165" s="24">
        <v>240223</v>
      </c>
      <c r="Q165" s="1"/>
    </row>
    <row r="166" spans="1:17" ht="12.75">
      <c r="A166" s="94"/>
      <c r="B166" s="68" t="s">
        <v>197</v>
      </c>
      <c r="C166" s="88" t="s">
        <v>212</v>
      </c>
      <c r="D166" s="81"/>
      <c r="E166" s="89"/>
      <c r="F166" s="81"/>
      <c r="G166" s="81">
        <f t="shared" si="5"/>
        <v>0</v>
      </c>
      <c r="H166" s="81">
        <v>1</v>
      </c>
      <c r="I166" s="81"/>
      <c r="J166" s="85">
        <f t="shared" si="6"/>
        <v>1</v>
      </c>
      <c r="K166" s="23" t="s">
        <v>39</v>
      </c>
      <c r="L166" s="2" t="s">
        <v>40</v>
      </c>
      <c r="M166" s="2"/>
      <c r="N166" s="5">
        <v>921</v>
      </c>
      <c r="O166" s="5"/>
      <c r="P166" s="24">
        <v>240223</v>
      </c>
      <c r="Q166" s="1"/>
    </row>
    <row r="167" spans="1:17" ht="12.75">
      <c r="A167" s="94"/>
      <c r="B167" s="68" t="s">
        <v>122</v>
      </c>
      <c r="C167" s="88" t="s">
        <v>213</v>
      </c>
      <c r="D167" s="81"/>
      <c r="E167" s="92">
        <v>2</v>
      </c>
      <c r="F167" s="81"/>
      <c r="G167" s="81">
        <f aca="true" t="shared" si="7" ref="G167:G192">E167+F167</f>
        <v>2</v>
      </c>
      <c r="H167" s="81"/>
      <c r="I167" s="81"/>
      <c r="J167" s="85">
        <f t="shared" si="6"/>
        <v>0</v>
      </c>
      <c r="K167" s="23" t="s">
        <v>39</v>
      </c>
      <c r="L167" s="2" t="s">
        <v>40</v>
      </c>
      <c r="M167" s="2"/>
      <c r="N167" s="5">
        <v>921</v>
      </c>
      <c r="O167" s="5"/>
      <c r="P167" s="24">
        <v>240223</v>
      </c>
      <c r="Q167" s="1"/>
    </row>
    <row r="168" spans="1:17" s="14" customFormat="1" ht="12.75">
      <c r="A168" s="94"/>
      <c r="B168" s="68"/>
      <c r="C168" s="88" t="s">
        <v>24</v>
      </c>
      <c r="D168" s="81"/>
      <c r="E168" s="89">
        <f>SUM(E151:E167)</f>
        <v>13</v>
      </c>
      <c r="F168" s="81">
        <f>SUM(F151:F167)</f>
        <v>3</v>
      </c>
      <c r="G168" s="81">
        <f t="shared" si="7"/>
        <v>16</v>
      </c>
      <c r="H168" s="81">
        <f>SUM(H151:H167)</f>
        <v>18</v>
      </c>
      <c r="I168" s="81">
        <f>SUM(I151:I167)</f>
        <v>2</v>
      </c>
      <c r="J168" s="85">
        <f t="shared" si="6"/>
        <v>20</v>
      </c>
      <c r="K168" s="23" t="s">
        <v>39</v>
      </c>
      <c r="L168" s="2" t="s">
        <v>40</v>
      </c>
      <c r="M168" s="2"/>
      <c r="N168" s="5">
        <v>921</v>
      </c>
      <c r="O168" s="5"/>
      <c r="P168" s="24">
        <v>240223</v>
      </c>
      <c r="Q168" s="13"/>
    </row>
    <row r="169" spans="1:17" ht="25.5">
      <c r="A169" s="94" t="s">
        <v>214</v>
      </c>
      <c r="B169" s="68" t="s">
        <v>16</v>
      </c>
      <c r="C169" s="88" t="s">
        <v>215</v>
      </c>
      <c r="D169" s="81"/>
      <c r="E169" s="89">
        <v>1</v>
      </c>
      <c r="F169" s="81"/>
      <c r="G169" s="81">
        <f t="shared" si="7"/>
        <v>1</v>
      </c>
      <c r="H169" s="81"/>
      <c r="I169" s="81"/>
      <c r="J169" s="85">
        <f t="shared" si="6"/>
        <v>0</v>
      </c>
      <c r="K169" s="23" t="s">
        <v>39</v>
      </c>
      <c r="L169" s="2" t="s">
        <v>40</v>
      </c>
      <c r="M169" s="2"/>
      <c r="N169" s="5">
        <v>921</v>
      </c>
      <c r="O169" s="5"/>
      <c r="P169" s="24">
        <v>240223</v>
      </c>
      <c r="Q169" s="1"/>
    </row>
    <row r="170" spans="1:17" s="14" customFormat="1" ht="12.75">
      <c r="A170" s="94"/>
      <c r="B170" s="68"/>
      <c r="C170" s="88" t="s">
        <v>216</v>
      </c>
      <c r="D170" s="81"/>
      <c r="E170" s="89">
        <f>SUM(E168+E169+E150)</f>
        <v>89</v>
      </c>
      <c r="F170" s="81">
        <f>SUM(F168+F169+F150)</f>
        <v>15</v>
      </c>
      <c r="G170" s="81">
        <f t="shared" si="7"/>
        <v>104</v>
      </c>
      <c r="H170" s="81">
        <f>SUM(H168+H169+H150)</f>
        <v>47</v>
      </c>
      <c r="I170" s="81">
        <f>SUM(I168+I169+I150)</f>
        <v>7</v>
      </c>
      <c r="J170" s="85">
        <f t="shared" si="6"/>
        <v>54</v>
      </c>
      <c r="K170" s="23" t="s">
        <v>39</v>
      </c>
      <c r="L170" s="2" t="s">
        <v>40</v>
      </c>
      <c r="M170" s="2"/>
      <c r="N170" s="5">
        <v>921</v>
      </c>
      <c r="O170" s="5"/>
      <c r="P170" s="24">
        <v>240223</v>
      </c>
      <c r="Q170" s="13"/>
    </row>
    <row r="171" spans="1:17" ht="25.5">
      <c r="A171" s="94" t="s">
        <v>217</v>
      </c>
      <c r="B171" s="68" t="s">
        <v>159</v>
      </c>
      <c r="C171" s="88" t="s">
        <v>226</v>
      </c>
      <c r="D171" s="81"/>
      <c r="E171" s="89"/>
      <c r="F171" s="81"/>
      <c r="G171" s="81">
        <f t="shared" si="7"/>
        <v>0</v>
      </c>
      <c r="H171" s="81">
        <v>2</v>
      </c>
      <c r="I171" s="81"/>
      <c r="J171" s="85">
        <f t="shared" si="6"/>
        <v>2</v>
      </c>
      <c r="K171" s="23" t="s">
        <v>39</v>
      </c>
      <c r="L171" s="2" t="s">
        <v>40</v>
      </c>
      <c r="M171" s="2"/>
      <c r="N171" s="5">
        <v>921</v>
      </c>
      <c r="O171" s="5"/>
      <c r="P171" s="24">
        <v>240223</v>
      </c>
      <c r="Q171" s="1"/>
    </row>
    <row r="172" spans="1:17" s="16" customFormat="1" ht="12.75">
      <c r="A172" s="94"/>
      <c r="B172" s="68" t="s">
        <v>159</v>
      </c>
      <c r="C172" s="88" t="s">
        <v>225</v>
      </c>
      <c r="D172" s="81"/>
      <c r="E172" s="89"/>
      <c r="F172" s="81"/>
      <c r="G172" s="81">
        <f t="shared" si="7"/>
        <v>0</v>
      </c>
      <c r="H172" s="81">
        <v>2</v>
      </c>
      <c r="I172" s="81"/>
      <c r="J172" s="85">
        <f t="shared" si="6"/>
        <v>2</v>
      </c>
      <c r="K172" s="23" t="s">
        <v>39</v>
      </c>
      <c r="L172" s="2" t="s">
        <v>40</v>
      </c>
      <c r="M172" s="2"/>
      <c r="N172" s="5">
        <v>921</v>
      </c>
      <c r="O172" s="5"/>
      <c r="P172" s="24">
        <v>240223</v>
      </c>
      <c r="Q172" s="15"/>
    </row>
    <row r="173" spans="1:17" ht="12.75">
      <c r="A173" s="94"/>
      <c r="B173" s="68" t="s">
        <v>125</v>
      </c>
      <c r="C173" s="88" t="s">
        <v>224</v>
      </c>
      <c r="D173" s="81"/>
      <c r="E173" s="89">
        <v>1</v>
      </c>
      <c r="F173" s="81"/>
      <c r="G173" s="81">
        <f t="shared" si="7"/>
        <v>1</v>
      </c>
      <c r="H173" s="81"/>
      <c r="I173" s="81"/>
      <c r="J173" s="85">
        <f t="shared" si="6"/>
        <v>0</v>
      </c>
      <c r="K173" s="23" t="s">
        <v>39</v>
      </c>
      <c r="L173" s="2" t="s">
        <v>40</v>
      </c>
      <c r="M173" s="2"/>
      <c r="N173" s="5">
        <v>921</v>
      </c>
      <c r="O173" s="5"/>
      <c r="P173" s="24">
        <v>240223</v>
      </c>
      <c r="Q173" s="1"/>
    </row>
    <row r="174" spans="1:17" ht="12.75">
      <c r="A174" s="94"/>
      <c r="B174" s="68" t="s">
        <v>125</v>
      </c>
      <c r="C174" s="88" t="s">
        <v>223</v>
      </c>
      <c r="D174" s="81"/>
      <c r="E174" s="89">
        <v>8</v>
      </c>
      <c r="F174" s="81"/>
      <c r="G174" s="81">
        <f t="shared" si="7"/>
        <v>8</v>
      </c>
      <c r="H174" s="81"/>
      <c r="I174" s="81"/>
      <c r="J174" s="85">
        <f t="shared" si="6"/>
        <v>0</v>
      </c>
      <c r="K174" s="23" t="s">
        <v>39</v>
      </c>
      <c r="L174" s="2" t="s">
        <v>40</v>
      </c>
      <c r="M174" s="2"/>
      <c r="N174" s="5">
        <v>921</v>
      </c>
      <c r="O174" s="5"/>
      <c r="P174" s="24">
        <v>240223</v>
      </c>
      <c r="Q174" s="1"/>
    </row>
    <row r="175" spans="1:17" ht="12.75">
      <c r="A175" s="94"/>
      <c r="B175" s="68" t="s">
        <v>125</v>
      </c>
      <c r="C175" s="88" t="s">
        <v>222</v>
      </c>
      <c r="D175" s="81"/>
      <c r="E175" s="89">
        <v>3</v>
      </c>
      <c r="F175" s="81"/>
      <c r="G175" s="81">
        <f t="shared" si="7"/>
        <v>3</v>
      </c>
      <c r="H175" s="81"/>
      <c r="I175" s="81"/>
      <c r="J175" s="85">
        <f t="shared" si="6"/>
        <v>0</v>
      </c>
      <c r="K175" s="23" t="s">
        <v>39</v>
      </c>
      <c r="L175" s="2" t="s">
        <v>40</v>
      </c>
      <c r="M175" s="2"/>
      <c r="N175" s="5">
        <v>921</v>
      </c>
      <c r="O175" s="5"/>
      <c r="P175" s="24">
        <v>240223</v>
      </c>
      <c r="Q175" s="1"/>
    </row>
    <row r="176" spans="1:17" ht="12.75">
      <c r="A176" s="94"/>
      <c r="B176" s="68" t="s">
        <v>122</v>
      </c>
      <c r="C176" s="88" t="s">
        <v>221</v>
      </c>
      <c r="D176" s="81"/>
      <c r="E176" s="92">
        <v>1</v>
      </c>
      <c r="F176" s="81"/>
      <c r="G176" s="81">
        <f t="shared" si="7"/>
        <v>1</v>
      </c>
      <c r="H176" s="81"/>
      <c r="I176" s="81"/>
      <c r="J176" s="85">
        <f t="shared" si="6"/>
        <v>0</v>
      </c>
      <c r="K176" s="23" t="s">
        <v>39</v>
      </c>
      <c r="L176" s="2" t="s">
        <v>40</v>
      </c>
      <c r="M176" s="2"/>
      <c r="N176" s="5">
        <v>921</v>
      </c>
      <c r="O176" s="5"/>
      <c r="P176" s="24">
        <v>240223</v>
      </c>
      <c r="Q176" s="1"/>
    </row>
    <row r="177" spans="1:17" ht="12.75">
      <c r="A177" s="94"/>
      <c r="B177" s="68" t="s">
        <v>122</v>
      </c>
      <c r="C177" s="88" t="s">
        <v>220</v>
      </c>
      <c r="D177" s="81"/>
      <c r="E177" s="92">
        <v>2</v>
      </c>
      <c r="F177" s="81"/>
      <c r="G177" s="81">
        <f t="shared" si="7"/>
        <v>2</v>
      </c>
      <c r="H177" s="81"/>
      <c r="I177" s="81"/>
      <c r="J177" s="85">
        <f t="shared" si="6"/>
        <v>0</v>
      </c>
      <c r="K177" s="23" t="s">
        <v>39</v>
      </c>
      <c r="L177" s="2" t="s">
        <v>40</v>
      </c>
      <c r="M177" s="2"/>
      <c r="N177" s="5">
        <v>921</v>
      </c>
      <c r="O177" s="5"/>
      <c r="P177" s="24">
        <v>240223</v>
      </c>
      <c r="Q177" s="1"/>
    </row>
    <row r="178" spans="1:17" ht="12.75">
      <c r="A178" s="94"/>
      <c r="B178" s="68" t="s">
        <v>164</v>
      </c>
      <c r="C178" s="88" t="s">
        <v>219</v>
      </c>
      <c r="D178" s="81"/>
      <c r="E178" s="89"/>
      <c r="F178" s="81"/>
      <c r="G178" s="81">
        <f t="shared" si="7"/>
        <v>0</v>
      </c>
      <c r="H178" s="81">
        <v>1</v>
      </c>
      <c r="I178" s="81"/>
      <c r="J178" s="85">
        <f t="shared" si="6"/>
        <v>1</v>
      </c>
      <c r="K178" s="23" t="s">
        <v>39</v>
      </c>
      <c r="L178" s="2" t="s">
        <v>40</v>
      </c>
      <c r="M178" s="2"/>
      <c r="N178" s="5">
        <v>921</v>
      </c>
      <c r="O178" s="5"/>
      <c r="P178" s="24">
        <v>240223</v>
      </c>
      <c r="Q178" s="1"/>
    </row>
    <row r="179" spans="1:17" ht="12.75">
      <c r="A179" s="94"/>
      <c r="B179" s="68" t="s">
        <v>164</v>
      </c>
      <c r="C179" s="88" t="s">
        <v>218</v>
      </c>
      <c r="D179" s="81"/>
      <c r="E179" s="89"/>
      <c r="F179" s="81"/>
      <c r="G179" s="81">
        <f t="shared" si="7"/>
        <v>0</v>
      </c>
      <c r="H179" s="81">
        <v>1</v>
      </c>
      <c r="I179" s="81"/>
      <c r="J179" s="85">
        <f t="shared" si="6"/>
        <v>1</v>
      </c>
      <c r="K179" s="23" t="s">
        <v>39</v>
      </c>
      <c r="L179" s="2" t="s">
        <v>40</v>
      </c>
      <c r="M179" s="2"/>
      <c r="N179" s="5">
        <v>921</v>
      </c>
      <c r="O179" s="5"/>
      <c r="P179" s="24">
        <v>240223</v>
      </c>
      <c r="Q179" s="1"/>
    </row>
    <row r="180" spans="1:17" s="14" customFormat="1" ht="12.75">
      <c r="A180" s="94"/>
      <c r="B180" s="68"/>
      <c r="C180" s="88" t="s">
        <v>24</v>
      </c>
      <c r="D180" s="81"/>
      <c r="E180" s="89">
        <f>SUM(E171:E179)</f>
        <v>15</v>
      </c>
      <c r="F180" s="81">
        <f>SUM(F171:F179)</f>
        <v>0</v>
      </c>
      <c r="G180" s="81">
        <f t="shared" si="7"/>
        <v>15</v>
      </c>
      <c r="H180" s="81">
        <f>SUM(H171:H179)</f>
        <v>6</v>
      </c>
      <c r="I180" s="81">
        <f>SUM(I171:I179)</f>
        <v>0</v>
      </c>
      <c r="J180" s="85">
        <f t="shared" si="6"/>
        <v>6</v>
      </c>
      <c r="K180" s="23" t="s">
        <v>39</v>
      </c>
      <c r="L180" s="2" t="s">
        <v>40</v>
      </c>
      <c r="M180" s="2"/>
      <c r="N180" s="5">
        <v>921</v>
      </c>
      <c r="O180" s="5"/>
      <c r="P180" s="24">
        <v>240223</v>
      </c>
      <c r="Q180" s="13"/>
    </row>
    <row r="181" spans="1:17" ht="25.5">
      <c r="A181" s="94" t="s">
        <v>227</v>
      </c>
      <c r="B181" s="68"/>
      <c r="C181" s="88" t="s">
        <v>228</v>
      </c>
      <c r="D181" s="81"/>
      <c r="E181" s="89">
        <v>1</v>
      </c>
      <c r="F181" s="81"/>
      <c r="G181" s="81">
        <f t="shared" si="7"/>
        <v>1</v>
      </c>
      <c r="H181" s="81"/>
      <c r="I181" s="81"/>
      <c r="J181" s="85">
        <f t="shared" si="6"/>
        <v>0</v>
      </c>
      <c r="K181" s="23" t="s">
        <v>39</v>
      </c>
      <c r="L181" s="2" t="s">
        <v>40</v>
      </c>
      <c r="M181" s="2"/>
      <c r="N181" s="5">
        <v>921</v>
      </c>
      <c r="O181" s="5"/>
      <c r="P181" s="24">
        <v>240223</v>
      </c>
      <c r="Q181" s="1"/>
    </row>
    <row r="182" spans="1:17" ht="12.75">
      <c r="A182" s="94"/>
      <c r="B182" s="68"/>
      <c r="C182" s="88" t="s">
        <v>229</v>
      </c>
      <c r="D182" s="81"/>
      <c r="E182" s="89">
        <v>1</v>
      </c>
      <c r="F182" s="81"/>
      <c r="G182" s="81">
        <f t="shared" si="7"/>
        <v>1</v>
      </c>
      <c r="H182" s="81"/>
      <c r="I182" s="81"/>
      <c r="J182" s="85">
        <f t="shared" si="6"/>
        <v>0</v>
      </c>
      <c r="K182" s="23" t="s">
        <v>39</v>
      </c>
      <c r="L182" s="2" t="s">
        <v>40</v>
      </c>
      <c r="M182" s="2"/>
      <c r="N182" s="5">
        <v>921</v>
      </c>
      <c r="O182" s="5"/>
      <c r="P182" s="24">
        <v>240223</v>
      </c>
      <c r="Q182" s="1"/>
    </row>
    <row r="183" spans="1:17" ht="12.75">
      <c r="A183" s="94"/>
      <c r="B183" s="68"/>
      <c r="C183" s="88" t="s">
        <v>230</v>
      </c>
      <c r="D183" s="81"/>
      <c r="E183" s="89">
        <v>10</v>
      </c>
      <c r="F183" s="81">
        <v>1</v>
      </c>
      <c r="G183" s="81">
        <f t="shared" si="7"/>
        <v>11</v>
      </c>
      <c r="H183" s="81"/>
      <c r="I183" s="81"/>
      <c r="J183" s="85">
        <f t="shared" si="6"/>
        <v>0</v>
      </c>
      <c r="K183" s="23" t="s">
        <v>39</v>
      </c>
      <c r="L183" s="2" t="s">
        <v>40</v>
      </c>
      <c r="M183" s="2"/>
      <c r="N183" s="5">
        <v>921</v>
      </c>
      <c r="O183" s="5"/>
      <c r="P183" s="24">
        <v>240223</v>
      </c>
      <c r="Q183" s="1"/>
    </row>
    <row r="184" spans="1:17" s="14" customFormat="1" ht="12.75">
      <c r="A184" s="94"/>
      <c r="B184" s="68"/>
      <c r="C184" s="88" t="s">
        <v>24</v>
      </c>
      <c r="D184" s="81"/>
      <c r="E184" s="89">
        <f>E181+E182+E183</f>
        <v>12</v>
      </c>
      <c r="F184" s="81">
        <f>F181+F182+F183</f>
        <v>1</v>
      </c>
      <c r="G184" s="81">
        <f t="shared" si="7"/>
        <v>13</v>
      </c>
      <c r="H184" s="81">
        <f>H181+H182+H183</f>
        <v>0</v>
      </c>
      <c r="I184" s="81">
        <f>I181+I182+I183</f>
        <v>0</v>
      </c>
      <c r="J184" s="85">
        <f t="shared" si="6"/>
        <v>0</v>
      </c>
      <c r="K184" s="23" t="s">
        <v>39</v>
      </c>
      <c r="L184" s="2" t="s">
        <v>40</v>
      </c>
      <c r="M184" s="2"/>
      <c r="N184" s="5">
        <v>921</v>
      </c>
      <c r="O184" s="5"/>
      <c r="P184" s="24">
        <v>240223</v>
      </c>
      <c r="Q184" s="13"/>
    </row>
    <row r="185" spans="1:17" s="16" customFormat="1" ht="25.5">
      <c r="A185" s="94" t="s">
        <v>231</v>
      </c>
      <c r="B185" s="68"/>
      <c r="C185" s="88" t="s">
        <v>232</v>
      </c>
      <c r="D185" s="81"/>
      <c r="E185" s="92">
        <v>2</v>
      </c>
      <c r="F185" s="81"/>
      <c r="G185" s="81">
        <f t="shared" si="7"/>
        <v>2</v>
      </c>
      <c r="H185" s="81"/>
      <c r="I185" s="81"/>
      <c r="J185" s="85">
        <f t="shared" si="6"/>
        <v>0</v>
      </c>
      <c r="K185" s="23" t="s">
        <v>39</v>
      </c>
      <c r="L185" s="2" t="s">
        <v>40</v>
      </c>
      <c r="M185" s="2"/>
      <c r="N185" s="5">
        <v>921</v>
      </c>
      <c r="O185" s="5"/>
      <c r="P185" s="24">
        <v>240223</v>
      </c>
      <c r="Q185" s="15"/>
    </row>
    <row r="186" spans="1:17" s="16" customFormat="1" ht="12.75">
      <c r="A186" s="94"/>
      <c r="B186" s="68"/>
      <c r="C186" s="88" t="s">
        <v>233</v>
      </c>
      <c r="D186" s="81"/>
      <c r="E186" s="89">
        <v>1</v>
      </c>
      <c r="F186" s="81"/>
      <c r="G186" s="81">
        <f t="shared" si="7"/>
        <v>1</v>
      </c>
      <c r="H186" s="81"/>
      <c r="I186" s="81"/>
      <c r="J186" s="85">
        <f t="shared" si="6"/>
        <v>0</v>
      </c>
      <c r="K186" s="23" t="s">
        <v>39</v>
      </c>
      <c r="L186" s="2" t="s">
        <v>40</v>
      </c>
      <c r="M186" s="2"/>
      <c r="N186" s="5">
        <v>921</v>
      </c>
      <c r="O186" s="5"/>
      <c r="P186" s="24">
        <v>240223</v>
      </c>
      <c r="Q186" s="15"/>
    </row>
    <row r="187" spans="1:17" s="16" customFormat="1" ht="12.75">
      <c r="A187" s="94"/>
      <c r="B187" s="68"/>
      <c r="C187" s="88" t="s">
        <v>234</v>
      </c>
      <c r="D187" s="81"/>
      <c r="E187" s="89">
        <v>21</v>
      </c>
      <c r="F187" s="81">
        <v>10</v>
      </c>
      <c r="G187" s="81">
        <f t="shared" si="7"/>
        <v>31</v>
      </c>
      <c r="H187" s="81"/>
      <c r="I187" s="81"/>
      <c r="J187" s="85">
        <f t="shared" si="6"/>
        <v>0</v>
      </c>
      <c r="K187" s="23" t="s">
        <v>39</v>
      </c>
      <c r="L187" s="2" t="s">
        <v>40</v>
      </c>
      <c r="M187" s="2"/>
      <c r="N187" s="5">
        <v>921</v>
      </c>
      <c r="O187" s="5"/>
      <c r="P187" s="24">
        <v>240223</v>
      </c>
      <c r="Q187" s="15"/>
    </row>
    <row r="188" spans="1:17" s="16" customFormat="1" ht="12.75">
      <c r="A188" s="94"/>
      <c r="B188" s="68"/>
      <c r="C188" s="88" t="s">
        <v>235</v>
      </c>
      <c r="D188" s="81"/>
      <c r="E188" s="89">
        <v>1</v>
      </c>
      <c r="F188" s="81"/>
      <c r="G188" s="81">
        <f t="shared" si="7"/>
        <v>1</v>
      </c>
      <c r="H188" s="81"/>
      <c r="I188" s="81"/>
      <c r="J188" s="85">
        <f t="shared" si="6"/>
        <v>0</v>
      </c>
      <c r="K188" s="23" t="s">
        <v>39</v>
      </c>
      <c r="L188" s="2" t="s">
        <v>40</v>
      </c>
      <c r="M188" s="2"/>
      <c r="N188" s="5">
        <v>921</v>
      </c>
      <c r="O188" s="5"/>
      <c r="P188" s="24">
        <v>240223</v>
      </c>
      <c r="Q188" s="15"/>
    </row>
    <row r="189" spans="1:17" s="16" customFormat="1" ht="12.75">
      <c r="A189" s="94"/>
      <c r="B189" s="68"/>
      <c r="C189" s="88" t="s">
        <v>236</v>
      </c>
      <c r="D189" s="81"/>
      <c r="E189" s="89"/>
      <c r="F189" s="81">
        <v>2</v>
      </c>
      <c r="G189" s="81">
        <f t="shared" si="7"/>
        <v>2</v>
      </c>
      <c r="H189" s="81">
        <v>1</v>
      </c>
      <c r="I189" s="81"/>
      <c r="J189" s="85">
        <f t="shared" si="6"/>
        <v>1</v>
      </c>
      <c r="K189" s="23" t="s">
        <v>39</v>
      </c>
      <c r="L189" s="2" t="s">
        <v>40</v>
      </c>
      <c r="M189" s="2"/>
      <c r="N189" s="5">
        <v>921</v>
      </c>
      <c r="O189" s="5"/>
      <c r="P189" s="24">
        <v>240223</v>
      </c>
      <c r="Q189" s="15"/>
    </row>
    <row r="190" spans="1:17" s="14" customFormat="1" ht="12.75">
      <c r="A190" s="94"/>
      <c r="B190" s="68"/>
      <c r="C190" s="88" t="s">
        <v>24</v>
      </c>
      <c r="D190" s="81"/>
      <c r="E190" s="89">
        <f>SUM(E185:E189)</f>
        <v>25</v>
      </c>
      <c r="F190" s="81">
        <f>SUM(F185:F189)</f>
        <v>12</v>
      </c>
      <c r="G190" s="81">
        <f t="shared" si="7"/>
        <v>37</v>
      </c>
      <c r="H190" s="81">
        <f>SUM(H185:H189)</f>
        <v>1</v>
      </c>
      <c r="I190" s="81">
        <f>SUM(I185:I189)</f>
        <v>0</v>
      </c>
      <c r="J190" s="85">
        <f t="shared" si="6"/>
        <v>1</v>
      </c>
      <c r="K190" s="23" t="s">
        <v>39</v>
      </c>
      <c r="L190" s="2" t="s">
        <v>40</v>
      </c>
      <c r="M190" s="2"/>
      <c r="N190" s="5">
        <v>921</v>
      </c>
      <c r="O190" s="5"/>
      <c r="P190" s="24">
        <v>240223</v>
      </c>
      <c r="Q190" s="13"/>
    </row>
    <row r="191" spans="1:17" s="16" customFormat="1" ht="25.5">
      <c r="A191" s="94" t="s">
        <v>237</v>
      </c>
      <c r="B191" s="68"/>
      <c r="C191" s="88" t="s">
        <v>238</v>
      </c>
      <c r="D191" s="81"/>
      <c r="E191" s="89"/>
      <c r="F191" s="81">
        <v>4</v>
      </c>
      <c r="G191" s="81">
        <f t="shared" si="7"/>
        <v>4</v>
      </c>
      <c r="H191" s="81">
        <v>4</v>
      </c>
      <c r="I191" s="91">
        <v>20</v>
      </c>
      <c r="J191" s="85">
        <f t="shared" si="6"/>
        <v>24</v>
      </c>
      <c r="K191" s="23" t="s">
        <v>39</v>
      </c>
      <c r="L191" s="2" t="s">
        <v>40</v>
      </c>
      <c r="M191" s="2"/>
      <c r="N191" s="5">
        <v>921</v>
      </c>
      <c r="O191" s="5"/>
      <c r="P191" s="24">
        <v>240223</v>
      </c>
      <c r="Q191" s="15"/>
    </row>
    <row r="192" spans="1:17" s="16" customFormat="1" ht="12.75">
      <c r="A192" s="94"/>
      <c r="B192" s="68"/>
      <c r="C192" s="88" t="s">
        <v>239</v>
      </c>
      <c r="D192" s="81"/>
      <c r="E192" s="89"/>
      <c r="F192" s="81"/>
      <c r="G192" s="81">
        <f t="shared" si="7"/>
        <v>0</v>
      </c>
      <c r="H192" s="81"/>
      <c r="I192" s="81">
        <v>4</v>
      </c>
      <c r="J192" s="85">
        <f t="shared" si="6"/>
        <v>4</v>
      </c>
      <c r="K192" s="23" t="s">
        <v>39</v>
      </c>
      <c r="L192" s="2" t="s">
        <v>40</v>
      </c>
      <c r="M192" s="2"/>
      <c r="N192" s="5">
        <v>921</v>
      </c>
      <c r="O192" s="5"/>
      <c r="P192" s="24">
        <v>240223</v>
      </c>
      <c r="Q192" s="15"/>
    </row>
    <row r="193" spans="1:17" s="16" customFormat="1" ht="12.75">
      <c r="A193" s="94"/>
      <c r="B193" s="68"/>
      <c r="C193" s="88" t="s">
        <v>240</v>
      </c>
      <c r="D193" s="81"/>
      <c r="E193" s="89"/>
      <c r="F193" s="81"/>
      <c r="G193" s="81">
        <f>E193+F193</f>
        <v>0</v>
      </c>
      <c r="H193" s="81"/>
      <c r="I193" s="81">
        <v>9</v>
      </c>
      <c r="J193" s="85">
        <f>H193+I193</f>
        <v>9</v>
      </c>
      <c r="K193" s="23" t="s">
        <v>39</v>
      </c>
      <c r="L193" s="2" t="s">
        <v>40</v>
      </c>
      <c r="M193" s="2"/>
      <c r="N193" s="5">
        <v>921</v>
      </c>
      <c r="O193" s="5"/>
      <c r="P193" s="24">
        <v>240223</v>
      </c>
      <c r="Q193" s="15"/>
    </row>
    <row r="194" spans="1:17" s="14" customFormat="1" ht="12.75">
      <c r="A194" s="94"/>
      <c r="B194" s="68"/>
      <c r="C194" s="88" t="s">
        <v>24</v>
      </c>
      <c r="D194" s="81"/>
      <c r="E194" s="89">
        <f>SUM(E191:E193)</f>
        <v>0</v>
      </c>
      <c r="F194" s="81">
        <f>SUM(F191:F193)</f>
        <v>4</v>
      </c>
      <c r="G194" s="81">
        <f aca="true" t="shared" si="8" ref="G194:G209">E194+F194</f>
        <v>4</v>
      </c>
      <c r="H194" s="81">
        <f>SUM(H191:H193)</f>
        <v>4</v>
      </c>
      <c r="I194" s="81">
        <f>SUM(I191:I193)</f>
        <v>33</v>
      </c>
      <c r="J194" s="85">
        <f>SUM(J191:J193)</f>
        <v>37</v>
      </c>
      <c r="K194" s="23" t="s">
        <v>39</v>
      </c>
      <c r="L194" s="2" t="s">
        <v>40</v>
      </c>
      <c r="M194" s="2"/>
      <c r="N194" s="5">
        <v>921</v>
      </c>
      <c r="O194" s="5"/>
      <c r="P194" s="24">
        <v>240223</v>
      </c>
      <c r="Q194" s="13"/>
    </row>
    <row r="195" spans="1:17" ht="38.25">
      <c r="A195" s="94" t="s">
        <v>119</v>
      </c>
      <c r="B195" s="68"/>
      <c r="C195" s="88" t="s">
        <v>120</v>
      </c>
      <c r="D195" s="81"/>
      <c r="E195" s="89">
        <v>6</v>
      </c>
      <c r="F195" s="81"/>
      <c r="G195" s="81">
        <f t="shared" si="8"/>
        <v>6</v>
      </c>
      <c r="H195" s="91">
        <v>22</v>
      </c>
      <c r="I195" s="81"/>
      <c r="J195" s="83">
        <f aca="true" t="shared" si="9" ref="J195:J209">H195+I195</f>
        <v>22</v>
      </c>
      <c r="K195" s="23" t="s">
        <v>39</v>
      </c>
      <c r="L195" s="2" t="s">
        <v>40</v>
      </c>
      <c r="M195" s="6">
        <v>922</v>
      </c>
      <c r="N195" s="5"/>
      <c r="O195" s="5"/>
      <c r="P195" s="27">
        <v>240224</v>
      </c>
      <c r="Q195" s="1"/>
    </row>
    <row r="196" spans="1:17" ht="25.5">
      <c r="A196" s="94" t="s">
        <v>121</v>
      </c>
      <c r="B196" s="68" t="s">
        <v>122</v>
      </c>
      <c r="C196" s="88" t="s">
        <v>123</v>
      </c>
      <c r="D196" s="81"/>
      <c r="E196" s="89">
        <v>1</v>
      </c>
      <c r="F196" s="81"/>
      <c r="G196" s="81">
        <f t="shared" si="8"/>
        <v>1</v>
      </c>
      <c r="H196" s="81"/>
      <c r="I196" s="81"/>
      <c r="J196" s="83">
        <f t="shared" si="9"/>
        <v>0</v>
      </c>
      <c r="K196" s="23" t="s">
        <v>39</v>
      </c>
      <c r="L196" s="2" t="s">
        <v>40</v>
      </c>
      <c r="M196" s="6">
        <v>922</v>
      </c>
      <c r="N196" s="5"/>
      <c r="O196" s="5"/>
      <c r="P196" s="27">
        <v>240224</v>
      </c>
      <c r="Q196" s="1"/>
    </row>
    <row r="197" spans="1:17" ht="60">
      <c r="A197" s="94" t="s">
        <v>124</v>
      </c>
      <c r="B197" s="68" t="s">
        <v>125</v>
      </c>
      <c r="C197" s="88" t="s">
        <v>126</v>
      </c>
      <c r="D197" s="81"/>
      <c r="E197" s="89">
        <v>1</v>
      </c>
      <c r="F197" s="81"/>
      <c r="G197" s="81">
        <f t="shared" si="8"/>
        <v>1</v>
      </c>
      <c r="H197" s="81"/>
      <c r="I197" s="81"/>
      <c r="J197" s="83">
        <f t="shared" si="9"/>
        <v>0</v>
      </c>
      <c r="K197" s="23" t="s">
        <v>39</v>
      </c>
      <c r="L197" s="2" t="s">
        <v>40</v>
      </c>
      <c r="M197" s="6">
        <v>922</v>
      </c>
      <c r="N197" s="5"/>
      <c r="O197" s="5"/>
      <c r="P197" s="27">
        <v>240224</v>
      </c>
      <c r="Q197" s="1"/>
    </row>
    <row r="198" spans="1:17" s="14" customFormat="1" ht="12.75">
      <c r="A198" s="94"/>
      <c r="B198" s="68"/>
      <c r="C198" s="88" t="s">
        <v>127</v>
      </c>
      <c r="D198" s="81"/>
      <c r="E198" s="92">
        <f aca="true" t="shared" si="10" ref="E198:J198">E196+E197</f>
        <v>2</v>
      </c>
      <c r="F198" s="91">
        <f t="shared" si="10"/>
        <v>0</v>
      </c>
      <c r="G198" s="91">
        <f t="shared" si="10"/>
        <v>2</v>
      </c>
      <c r="H198" s="91">
        <f t="shared" si="10"/>
        <v>0</v>
      </c>
      <c r="I198" s="91">
        <f t="shared" si="10"/>
        <v>0</v>
      </c>
      <c r="J198" s="95">
        <f t="shared" si="10"/>
        <v>0</v>
      </c>
      <c r="K198" s="25" t="s">
        <v>39</v>
      </c>
      <c r="L198" s="11" t="s">
        <v>40</v>
      </c>
      <c r="M198" s="13">
        <v>922</v>
      </c>
      <c r="N198" s="12"/>
      <c r="O198" s="12"/>
      <c r="P198" s="28">
        <v>240224</v>
      </c>
      <c r="Q198" s="13"/>
    </row>
    <row r="199" spans="1:17" ht="12.75">
      <c r="A199" s="93" t="s">
        <v>128</v>
      </c>
      <c r="B199" s="68" t="s">
        <v>14</v>
      </c>
      <c r="C199" s="88" t="s">
        <v>129</v>
      </c>
      <c r="D199" s="81"/>
      <c r="E199" s="92">
        <v>2</v>
      </c>
      <c r="F199" s="81"/>
      <c r="G199" s="81">
        <f t="shared" si="8"/>
        <v>2</v>
      </c>
      <c r="H199" s="81"/>
      <c r="I199" s="81"/>
      <c r="J199" s="83">
        <f t="shared" si="9"/>
        <v>0</v>
      </c>
      <c r="K199" s="23" t="s">
        <v>39</v>
      </c>
      <c r="L199" s="2" t="s">
        <v>40</v>
      </c>
      <c r="M199" s="6">
        <v>922</v>
      </c>
      <c r="N199" s="5"/>
      <c r="O199" s="5"/>
      <c r="P199" s="27">
        <v>240224</v>
      </c>
      <c r="Q199" s="1"/>
    </row>
    <row r="200" spans="1:17" ht="12.75">
      <c r="A200" s="93"/>
      <c r="B200" s="68" t="s">
        <v>18</v>
      </c>
      <c r="C200" s="88" t="s">
        <v>130</v>
      </c>
      <c r="D200" s="81"/>
      <c r="E200" s="89"/>
      <c r="F200" s="81"/>
      <c r="G200" s="81">
        <f t="shared" si="8"/>
        <v>0</v>
      </c>
      <c r="H200" s="81">
        <v>2</v>
      </c>
      <c r="I200" s="81"/>
      <c r="J200" s="83">
        <f t="shared" si="9"/>
        <v>2</v>
      </c>
      <c r="K200" s="23" t="s">
        <v>39</v>
      </c>
      <c r="L200" s="2" t="s">
        <v>40</v>
      </c>
      <c r="M200" s="6">
        <v>922</v>
      </c>
      <c r="N200" s="5"/>
      <c r="O200" s="5"/>
      <c r="P200" s="27">
        <v>240224</v>
      </c>
      <c r="Q200" s="1"/>
    </row>
    <row r="201" spans="1:17" ht="12.75">
      <c r="A201" s="93"/>
      <c r="B201" s="68" t="s">
        <v>18</v>
      </c>
      <c r="C201" s="88" t="s">
        <v>131</v>
      </c>
      <c r="D201" s="81"/>
      <c r="E201" s="89"/>
      <c r="F201" s="81">
        <v>3</v>
      </c>
      <c r="G201" s="81">
        <f t="shared" si="8"/>
        <v>3</v>
      </c>
      <c r="H201" s="81"/>
      <c r="I201" s="81"/>
      <c r="J201" s="83">
        <f t="shared" si="9"/>
        <v>0</v>
      </c>
      <c r="K201" s="23" t="s">
        <v>39</v>
      </c>
      <c r="L201" s="2" t="s">
        <v>40</v>
      </c>
      <c r="M201" s="6">
        <v>922</v>
      </c>
      <c r="N201" s="5"/>
      <c r="O201" s="5"/>
      <c r="P201" s="27">
        <v>240224</v>
      </c>
      <c r="Q201" s="1"/>
    </row>
    <row r="202" spans="1:17" ht="12.75">
      <c r="A202" s="93"/>
      <c r="B202" s="68" t="s">
        <v>18</v>
      </c>
      <c r="C202" s="88" t="s">
        <v>132</v>
      </c>
      <c r="D202" s="81"/>
      <c r="E202" s="89"/>
      <c r="F202" s="81"/>
      <c r="G202" s="81">
        <f t="shared" si="8"/>
        <v>0</v>
      </c>
      <c r="H202" s="81">
        <v>1</v>
      </c>
      <c r="I202" s="81"/>
      <c r="J202" s="83">
        <f t="shared" si="9"/>
        <v>1</v>
      </c>
      <c r="K202" s="23" t="s">
        <v>39</v>
      </c>
      <c r="L202" s="2" t="s">
        <v>40</v>
      </c>
      <c r="M202" s="6">
        <v>922</v>
      </c>
      <c r="N202" s="5"/>
      <c r="O202" s="5"/>
      <c r="P202" s="27">
        <v>240224</v>
      </c>
      <c r="Q202" s="1"/>
    </row>
    <row r="203" spans="1:17" ht="12.75">
      <c r="A203" s="93"/>
      <c r="B203" s="68" t="s">
        <v>18</v>
      </c>
      <c r="C203" s="88" t="s">
        <v>133</v>
      </c>
      <c r="D203" s="81"/>
      <c r="E203" s="89">
        <v>13</v>
      </c>
      <c r="F203" s="81"/>
      <c r="G203" s="81">
        <f t="shared" si="8"/>
        <v>13</v>
      </c>
      <c r="H203" s="81"/>
      <c r="I203" s="81"/>
      <c r="J203" s="83">
        <f t="shared" si="9"/>
        <v>0</v>
      </c>
      <c r="K203" s="23" t="s">
        <v>39</v>
      </c>
      <c r="L203" s="2" t="s">
        <v>40</v>
      </c>
      <c r="M203" s="6">
        <v>922</v>
      </c>
      <c r="N203" s="5"/>
      <c r="O203" s="5"/>
      <c r="P203" s="27">
        <v>240224</v>
      </c>
      <c r="Q203" s="1"/>
    </row>
    <row r="204" spans="1:17" s="14" customFormat="1" ht="12.75">
      <c r="A204" s="93"/>
      <c r="B204" s="68"/>
      <c r="C204" s="88" t="s">
        <v>24</v>
      </c>
      <c r="D204" s="81"/>
      <c r="E204" s="89">
        <f>SUM(E199:E203)</f>
        <v>15</v>
      </c>
      <c r="F204" s="81">
        <f>SUM(F199:F203)</f>
        <v>3</v>
      </c>
      <c r="G204" s="81">
        <f t="shared" si="8"/>
        <v>18</v>
      </c>
      <c r="H204" s="81">
        <f>SUM(H199:H203)</f>
        <v>3</v>
      </c>
      <c r="I204" s="81"/>
      <c r="J204" s="83">
        <f t="shared" si="9"/>
        <v>3</v>
      </c>
      <c r="K204" s="25" t="s">
        <v>39</v>
      </c>
      <c r="L204" s="11" t="s">
        <v>40</v>
      </c>
      <c r="M204" s="13">
        <v>922</v>
      </c>
      <c r="N204" s="12"/>
      <c r="O204" s="12"/>
      <c r="P204" s="28">
        <v>240224</v>
      </c>
      <c r="Q204" s="13"/>
    </row>
    <row r="205" spans="1:17" s="14" customFormat="1" ht="12.75">
      <c r="A205" s="94"/>
      <c r="B205" s="68"/>
      <c r="C205" s="88" t="s">
        <v>134</v>
      </c>
      <c r="D205" s="81"/>
      <c r="E205" s="89">
        <f aca="true" t="shared" si="11" ref="E205:J205">E204+E194+E190+E184+E180</f>
        <v>67</v>
      </c>
      <c r="F205" s="81">
        <f t="shared" si="11"/>
        <v>20</v>
      </c>
      <c r="G205" s="81">
        <f t="shared" si="11"/>
        <v>87</v>
      </c>
      <c r="H205" s="81">
        <f t="shared" si="11"/>
        <v>14</v>
      </c>
      <c r="I205" s="81">
        <f t="shared" si="11"/>
        <v>33</v>
      </c>
      <c r="J205" s="85">
        <f t="shared" si="11"/>
        <v>47</v>
      </c>
      <c r="K205" s="25" t="s">
        <v>39</v>
      </c>
      <c r="L205" s="11" t="s">
        <v>40</v>
      </c>
      <c r="M205" s="13">
        <v>922</v>
      </c>
      <c r="N205" s="12"/>
      <c r="O205" s="12"/>
      <c r="P205" s="28">
        <v>240224</v>
      </c>
      <c r="Q205" s="13"/>
    </row>
    <row r="206" spans="1:17" ht="66">
      <c r="A206" s="94" t="s">
        <v>135</v>
      </c>
      <c r="B206" s="96"/>
      <c r="C206" s="88" t="s">
        <v>136</v>
      </c>
      <c r="D206" s="81"/>
      <c r="E206" s="89">
        <v>32</v>
      </c>
      <c r="F206" s="81">
        <v>1</v>
      </c>
      <c r="G206" s="81">
        <f t="shared" si="8"/>
        <v>33</v>
      </c>
      <c r="H206" s="91">
        <v>2</v>
      </c>
      <c r="I206" s="81"/>
      <c r="J206" s="83">
        <f t="shared" si="9"/>
        <v>2</v>
      </c>
      <c r="K206" s="23" t="s">
        <v>39</v>
      </c>
      <c r="L206" s="2" t="s">
        <v>40</v>
      </c>
      <c r="M206" s="6">
        <v>922</v>
      </c>
      <c r="N206" s="5"/>
      <c r="O206" s="5"/>
      <c r="P206" s="27">
        <v>240224</v>
      </c>
      <c r="Q206" s="1"/>
    </row>
    <row r="207" spans="1:17" ht="63">
      <c r="A207" s="94" t="s">
        <v>137</v>
      </c>
      <c r="B207" s="96"/>
      <c r="C207" s="88" t="s">
        <v>138</v>
      </c>
      <c r="D207" s="81"/>
      <c r="E207" s="92">
        <v>4</v>
      </c>
      <c r="F207" s="81">
        <v>2</v>
      </c>
      <c r="G207" s="81">
        <f t="shared" si="8"/>
        <v>6</v>
      </c>
      <c r="H207" s="81"/>
      <c r="I207" s="81"/>
      <c r="J207" s="83">
        <f t="shared" si="9"/>
        <v>0</v>
      </c>
      <c r="K207" s="23" t="s">
        <v>39</v>
      </c>
      <c r="L207" s="2" t="s">
        <v>40</v>
      </c>
      <c r="M207" s="6">
        <v>922</v>
      </c>
      <c r="N207" s="5"/>
      <c r="O207" s="5"/>
      <c r="P207" s="27">
        <v>240224</v>
      </c>
      <c r="Q207" s="1"/>
    </row>
    <row r="208" spans="1:17" ht="66">
      <c r="A208" s="94" t="s">
        <v>139</v>
      </c>
      <c r="B208" s="96"/>
      <c r="C208" s="88" t="s">
        <v>140</v>
      </c>
      <c r="D208" s="81"/>
      <c r="E208" s="92">
        <v>879</v>
      </c>
      <c r="F208" s="91">
        <v>1280</v>
      </c>
      <c r="G208" s="81">
        <f t="shared" si="8"/>
        <v>2159</v>
      </c>
      <c r="H208" s="91">
        <v>617</v>
      </c>
      <c r="I208" s="91">
        <v>912</v>
      </c>
      <c r="J208" s="83">
        <f t="shared" si="9"/>
        <v>1529</v>
      </c>
      <c r="K208" s="23" t="s">
        <v>39</v>
      </c>
      <c r="L208" s="2" t="s">
        <v>40</v>
      </c>
      <c r="M208" s="6">
        <v>922</v>
      </c>
      <c r="N208" s="5"/>
      <c r="O208" s="5"/>
      <c r="P208" s="27">
        <v>240224</v>
      </c>
      <c r="Q208" s="1"/>
    </row>
    <row r="209" spans="1:17" s="14" customFormat="1" ht="13.5" thickBot="1">
      <c r="A209" s="97"/>
      <c r="B209" s="98"/>
      <c r="C209" s="99" t="s">
        <v>141</v>
      </c>
      <c r="D209" s="81"/>
      <c r="E209" s="100">
        <f>E204+E194+E190+E184+E180+E168+E150+E142+E135</f>
        <v>425</v>
      </c>
      <c r="F209" s="101">
        <v>1361</v>
      </c>
      <c r="G209" s="102">
        <f t="shared" si="8"/>
        <v>1786</v>
      </c>
      <c r="H209" s="101">
        <v>1228</v>
      </c>
      <c r="I209" s="101">
        <v>1077</v>
      </c>
      <c r="J209" s="103">
        <f t="shared" si="9"/>
        <v>2305</v>
      </c>
      <c r="K209" s="29" t="s">
        <v>39</v>
      </c>
      <c r="L209" s="19" t="s">
        <v>40</v>
      </c>
      <c r="M209" s="30">
        <v>922</v>
      </c>
      <c r="N209" s="31"/>
      <c r="O209" s="31"/>
      <c r="P209" s="32">
        <v>240224</v>
      </c>
      <c r="Q209" s="13"/>
    </row>
    <row r="210" spans="11:12" ht="13.5" thickTop="1">
      <c r="K210" s="7"/>
      <c r="L210" s="2"/>
    </row>
    <row r="211" spans="11:12" ht="12.75">
      <c r="K211" s="7"/>
      <c r="L211" s="2"/>
    </row>
    <row r="212" spans="11:12" ht="12.75">
      <c r="K212" s="7"/>
      <c r="L212" s="2"/>
    </row>
    <row r="213" spans="11:12" ht="12.75">
      <c r="K213" s="7"/>
      <c r="L213" s="2"/>
    </row>
    <row r="214" spans="11:12" ht="12.75">
      <c r="K214" s="7"/>
      <c r="L214" s="2"/>
    </row>
    <row r="215" spans="11:12" ht="12.75">
      <c r="K215" s="7"/>
      <c r="L215" s="2"/>
    </row>
    <row r="216" spans="11:12" ht="12.75">
      <c r="K216" s="7"/>
      <c r="L216" s="2"/>
    </row>
    <row r="217" spans="11:12" ht="12.75">
      <c r="K217" s="7"/>
      <c r="L217" s="2"/>
    </row>
    <row r="218" spans="11:12" ht="12.75">
      <c r="K218" s="7"/>
      <c r="L218" s="2"/>
    </row>
    <row r="219" spans="11:12" ht="12.75">
      <c r="K219" s="7"/>
      <c r="L219" s="2"/>
    </row>
    <row r="220" spans="11:12" ht="12.75">
      <c r="K220" s="7"/>
      <c r="L220" s="2"/>
    </row>
    <row r="221" spans="11:12" ht="12.75">
      <c r="K221" s="7"/>
      <c r="L221" s="2"/>
    </row>
    <row r="222" spans="11:12" ht="12.75">
      <c r="K222" s="7"/>
      <c r="L222" s="2"/>
    </row>
    <row r="223" spans="11:12" ht="12.75">
      <c r="K223" s="7"/>
      <c r="L223" s="2"/>
    </row>
    <row r="224" spans="11:12" ht="12.75">
      <c r="K224" s="7"/>
      <c r="L224" s="2"/>
    </row>
    <row r="225" spans="11:12" ht="12.75">
      <c r="K225" s="7"/>
      <c r="L225" s="2"/>
    </row>
    <row r="226" spans="11:12" ht="12.75">
      <c r="K226" s="7"/>
      <c r="L226" s="2"/>
    </row>
    <row r="227" spans="11:12" ht="12.75">
      <c r="K227" s="7"/>
      <c r="L227" s="2"/>
    </row>
    <row r="228" spans="11:12" ht="12.75">
      <c r="K228" s="7"/>
      <c r="L228" s="2"/>
    </row>
    <row r="229" spans="11:12" ht="12.75">
      <c r="K229" s="7"/>
      <c r="L229" s="2"/>
    </row>
    <row r="230" spans="11:12" ht="12.75">
      <c r="K230" s="7"/>
      <c r="L230" s="2"/>
    </row>
    <row r="231" spans="11:12" ht="12.75">
      <c r="K231" s="7"/>
      <c r="L231" s="2"/>
    </row>
    <row r="232" spans="11:12" ht="12.75">
      <c r="K232" s="7"/>
      <c r="L232" s="2"/>
    </row>
    <row r="233" spans="11:12" ht="12.75">
      <c r="K233" s="7"/>
      <c r="L233" s="2"/>
    </row>
    <row r="234" spans="11:12" ht="12.75">
      <c r="K234" s="7"/>
      <c r="L234" s="2"/>
    </row>
    <row r="235" spans="11:12" ht="12.75">
      <c r="K235" s="7"/>
      <c r="L235" s="2"/>
    </row>
    <row r="236" spans="11:12" ht="12.75">
      <c r="K236" s="7"/>
      <c r="L236" s="2"/>
    </row>
    <row r="237" spans="11:12" ht="12.75">
      <c r="K237" s="7"/>
      <c r="L237" s="2"/>
    </row>
    <row r="238" spans="11:12" ht="12.75">
      <c r="K238" s="7"/>
      <c r="L238" s="2"/>
    </row>
    <row r="239" spans="11:12" ht="12.75">
      <c r="K239" s="7"/>
      <c r="L239" s="2"/>
    </row>
    <row r="240" spans="11:12" ht="12.75">
      <c r="K240" s="7"/>
      <c r="L240" s="2"/>
    </row>
    <row r="241" spans="11:12" ht="12.75">
      <c r="K241" s="7"/>
      <c r="L241" s="2"/>
    </row>
    <row r="242" spans="11:12" ht="12.75">
      <c r="K242" s="7"/>
      <c r="L242" s="2"/>
    </row>
    <row r="243" spans="11:12" ht="12.75">
      <c r="K243" s="7"/>
      <c r="L243" s="2"/>
    </row>
    <row r="244" spans="11:12" ht="12.75">
      <c r="K244" s="7"/>
      <c r="L244" s="2"/>
    </row>
    <row r="245" spans="11:12" ht="12.75">
      <c r="K245" s="7"/>
      <c r="L245" s="2"/>
    </row>
    <row r="246" spans="11:12" ht="12.75">
      <c r="K246" s="7"/>
      <c r="L246" s="2"/>
    </row>
    <row r="247" spans="11:12" ht="12.75">
      <c r="K247" s="7"/>
      <c r="L247" s="2"/>
    </row>
    <row r="248" spans="11:12" ht="12.75">
      <c r="K248" s="7"/>
      <c r="L248" s="2"/>
    </row>
    <row r="249" spans="11:12" ht="12.75">
      <c r="K249" s="7"/>
      <c r="L249" s="2"/>
    </row>
    <row r="250" spans="11:12" ht="12.75">
      <c r="K250" s="7"/>
      <c r="L250" s="2"/>
    </row>
    <row r="251" spans="11:12" ht="12.75">
      <c r="K251" s="7"/>
      <c r="L251" s="2"/>
    </row>
    <row r="252" spans="11:12" ht="12.75">
      <c r="K252" s="7"/>
      <c r="L252" s="2"/>
    </row>
    <row r="253" spans="11:12" ht="12.75">
      <c r="K253" s="7"/>
      <c r="L253" s="2"/>
    </row>
    <row r="254" spans="11:12" ht="12.75">
      <c r="K254" s="7"/>
      <c r="L254" s="2"/>
    </row>
    <row r="255" spans="11:12" ht="12.75">
      <c r="K255" s="7"/>
      <c r="L255" s="2"/>
    </row>
    <row r="256" spans="11:12" ht="12.75">
      <c r="K256" s="7"/>
      <c r="L256" s="2"/>
    </row>
    <row r="257" spans="11:12" ht="12.75">
      <c r="K257" s="7"/>
      <c r="L257" s="2"/>
    </row>
    <row r="258" spans="11:12" ht="12.75">
      <c r="K258" s="7"/>
      <c r="L258" s="2"/>
    </row>
    <row r="259" spans="11:12" ht="12.75">
      <c r="K259" s="7"/>
      <c r="L259" s="2"/>
    </row>
    <row r="260" spans="11:12" ht="12.75">
      <c r="K260" s="7"/>
      <c r="L260" s="2"/>
    </row>
    <row r="261" spans="11:12" ht="12.75">
      <c r="K261" s="7"/>
      <c r="L261" s="2"/>
    </row>
    <row r="262" spans="11:12" ht="12.75">
      <c r="K262" s="7"/>
      <c r="L262" s="2"/>
    </row>
    <row r="263" spans="11:12" ht="12.75">
      <c r="K263" s="7"/>
      <c r="L263" s="2"/>
    </row>
    <row r="264" spans="11:12" ht="12.75">
      <c r="K264" s="7"/>
      <c r="L264" s="2"/>
    </row>
    <row r="265" spans="11:12" ht="12.75">
      <c r="K265" s="7"/>
      <c r="L265" s="2"/>
    </row>
    <row r="266" spans="11:12" ht="12.75">
      <c r="K266" s="7"/>
      <c r="L266" s="2"/>
    </row>
    <row r="267" spans="11:12" ht="12.75">
      <c r="K267" s="7"/>
      <c r="L267" s="2"/>
    </row>
    <row r="268" spans="11:12" ht="12.75">
      <c r="K268" s="7"/>
      <c r="L268" s="2"/>
    </row>
    <row r="269" spans="11:12" ht="12.75">
      <c r="K269" s="7"/>
      <c r="L269" s="2"/>
    </row>
    <row r="270" spans="11:12" ht="12.75">
      <c r="K270" s="7"/>
      <c r="L270" s="2"/>
    </row>
    <row r="271" spans="11:12" ht="12.75">
      <c r="K271" s="7"/>
      <c r="L271" s="2"/>
    </row>
    <row r="272" spans="11:12" ht="12.75">
      <c r="K272" s="7"/>
      <c r="L272" s="2"/>
    </row>
    <row r="273" spans="11:12" ht="12.75">
      <c r="K273" s="7"/>
      <c r="L273" s="2"/>
    </row>
    <row r="274" spans="11:12" ht="12.75">
      <c r="K274" s="7"/>
      <c r="L274" s="2"/>
    </row>
    <row r="275" spans="11:12" ht="12.75">
      <c r="K275" s="7"/>
      <c r="L275" s="2"/>
    </row>
    <row r="276" spans="11:12" ht="12.75">
      <c r="K276" s="7"/>
      <c r="L276" s="2"/>
    </row>
    <row r="277" spans="11:12" ht="12.75">
      <c r="K277" s="7"/>
      <c r="L277" s="2"/>
    </row>
    <row r="278" spans="11:12" ht="12.75">
      <c r="K278" s="7"/>
      <c r="L278" s="2"/>
    </row>
    <row r="279" spans="11:12" ht="12.75">
      <c r="K279" s="7"/>
      <c r="L279" s="2"/>
    </row>
    <row r="280" spans="11:12" ht="12.75">
      <c r="K280" s="7"/>
      <c r="L280" s="2"/>
    </row>
    <row r="281" spans="11:12" ht="12.75">
      <c r="K281" s="7"/>
      <c r="L281" s="2"/>
    </row>
    <row r="282" spans="11:12" ht="12.75">
      <c r="K282" s="7"/>
      <c r="L282" s="2"/>
    </row>
    <row r="283" spans="11:12" ht="12.75">
      <c r="K283" s="7"/>
      <c r="L283" s="2"/>
    </row>
    <row r="284" spans="11:12" ht="12.75">
      <c r="K284" s="7"/>
      <c r="L284" s="2"/>
    </row>
    <row r="285" spans="11:12" ht="12.75">
      <c r="K285" s="7"/>
      <c r="L285" s="2"/>
    </row>
    <row r="286" spans="11:12" ht="12.75">
      <c r="K286" s="7"/>
      <c r="L286" s="2"/>
    </row>
    <row r="287" spans="11:12" ht="12.75">
      <c r="K287" s="7"/>
      <c r="L287" s="2"/>
    </row>
    <row r="288" spans="11:12" ht="12.75">
      <c r="K288" s="7"/>
      <c r="L288" s="2"/>
    </row>
    <row r="289" spans="11:12" ht="12.75">
      <c r="K289" s="7"/>
      <c r="L289" s="2"/>
    </row>
    <row r="290" spans="11:12" ht="12.75">
      <c r="K290" s="7"/>
      <c r="L290" s="2"/>
    </row>
    <row r="291" spans="11:12" ht="12.75">
      <c r="K291" s="7"/>
      <c r="L291" s="2"/>
    </row>
    <row r="292" spans="11:12" ht="12.75">
      <c r="K292" s="7"/>
      <c r="L292" s="2"/>
    </row>
    <row r="293" spans="11:12" ht="12.75">
      <c r="K293" s="7"/>
      <c r="L293" s="2"/>
    </row>
    <row r="294" spans="11:12" ht="12.75">
      <c r="K294" s="7"/>
      <c r="L294" s="2"/>
    </row>
    <row r="295" spans="11:12" ht="12.75">
      <c r="K295" s="7"/>
      <c r="L295" s="2"/>
    </row>
    <row r="296" spans="11:12" ht="12.75">
      <c r="K296" s="7"/>
      <c r="L296" s="2"/>
    </row>
    <row r="297" spans="11:12" ht="12.75">
      <c r="K297" s="7"/>
      <c r="L297" s="2"/>
    </row>
    <row r="298" spans="11:12" ht="12.75">
      <c r="K298" s="7"/>
      <c r="L298" s="2"/>
    </row>
    <row r="299" spans="11:12" ht="12.75">
      <c r="K299" s="7"/>
      <c r="L299" s="2"/>
    </row>
    <row r="300" spans="11:12" ht="12.75">
      <c r="K300" s="7"/>
      <c r="L300" s="2"/>
    </row>
    <row r="301" spans="11:12" ht="12.75">
      <c r="K301" s="7"/>
      <c r="L301" s="2"/>
    </row>
    <row r="302" spans="11:12" ht="12.75">
      <c r="K302" s="7"/>
      <c r="L302" s="2"/>
    </row>
    <row r="303" spans="11:12" ht="12.75">
      <c r="K303" s="7"/>
      <c r="L303" s="2"/>
    </row>
    <row r="304" spans="11:12" ht="12.75">
      <c r="K304" s="7"/>
      <c r="L304" s="2"/>
    </row>
    <row r="305" spans="11:12" ht="12.75">
      <c r="K305" s="7"/>
      <c r="L305" s="2"/>
    </row>
    <row r="306" spans="11:12" ht="12.75">
      <c r="K306" s="7"/>
      <c r="L306" s="2"/>
    </row>
    <row r="307" spans="11:12" ht="12.75">
      <c r="K307" s="7"/>
      <c r="L307" s="2"/>
    </row>
    <row r="308" spans="11:12" ht="12.75">
      <c r="K308" s="7"/>
      <c r="L308" s="2"/>
    </row>
    <row r="309" spans="11:12" ht="12.75">
      <c r="K309" s="7"/>
      <c r="L309" s="2"/>
    </row>
    <row r="310" spans="11:12" ht="12.75">
      <c r="K310" s="7"/>
      <c r="L310" s="2"/>
    </row>
    <row r="311" spans="11:12" ht="12.75">
      <c r="K311" s="7"/>
      <c r="L311" s="2"/>
    </row>
    <row r="312" spans="11:12" ht="12.75">
      <c r="K312" s="7"/>
      <c r="L312" s="2"/>
    </row>
    <row r="313" spans="11:12" ht="12.75">
      <c r="K313" s="7"/>
      <c r="L313" s="2"/>
    </row>
    <row r="314" spans="11:12" ht="12.75">
      <c r="K314" s="7"/>
      <c r="L314" s="2"/>
    </row>
    <row r="315" spans="11:12" ht="12.75">
      <c r="K315" s="7"/>
      <c r="L315" s="2"/>
    </row>
    <row r="316" spans="11:12" ht="12.75">
      <c r="K316" s="7"/>
      <c r="L316" s="2"/>
    </row>
    <row r="317" spans="11:12" ht="12.75">
      <c r="K317" s="7"/>
      <c r="L317" s="2"/>
    </row>
    <row r="318" spans="11:12" ht="12.75">
      <c r="K318" s="7"/>
      <c r="L318" s="2"/>
    </row>
    <row r="319" spans="11:12" ht="12.75">
      <c r="K319" s="7"/>
      <c r="L319" s="2"/>
    </row>
    <row r="320" spans="11:12" ht="12.75">
      <c r="K320" s="7"/>
      <c r="L320" s="2"/>
    </row>
    <row r="321" spans="11:12" ht="12.75">
      <c r="K321" s="7"/>
      <c r="L321" s="2"/>
    </row>
    <row r="322" spans="11:12" ht="12.75">
      <c r="K322" s="7"/>
      <c r="L322" s="2"/>
    </row>
    <row r="323" spans="11:12" ht="12.75">
      <c r="K323" s="7"/>
      <c r="L323" s="2"/>
    </row>
    <row r="324" spans="11:12" ht="12.75">
      <c r="K324" s="7"/>
      <c r="L324" s="2"/>
    </row>
    <row r="325" spans="11:12" ht="12.75">
      <c r="K325" s="7"/>
      <c r="L325" s="2"/>
    </row>
    <row r="326" spans="11:12" ht="12.75">
      <c r="K326" s="7"/>
      <c r="L326" s="2"/>
    </row>
    <row r="327" spans="11:12" ht="12.75">
      <c r="K327" s="7"/>
      <c r="L327" s="2"/>
    </row>
    <row r="328" spans="11:12" ht="12.75">
      <c r="K328" s="7"/>
      <c r="L328" s="2"/>
    </row>
    <row r="329" spans="11:12" ht="12.75">
      <c r="K329" s="7"/>
      <c r="L329" s="2"/>
    </row>
    <row r="330" spans="11:12" ht="12.75">
      <c r="K330" s="7"/>
      <c r="L330" s="2"/>
    </row>
    <row r="331" spans="11:12" ht="12.75">
      <c r="K331" s="7"/>
      <c r="L331" s="2"/>
    </row>
    <row r="332" spans="11:12" ht="12.75">
      <c r="K332" s="7"/>
      <c r="L332" s="2"/>
    </row>
    <row r="333" spans="11:12" ht="12.75">
      <c r="K333" s="7"/>
      <c r="L333" s="2"/>
    </row>
    <row r="334" spans="11:12" ht="12.75">
      <c r="K334" s="7"/>
      <c r="L334" s="2"/>
    </row>
    <row r="335" spans="11:12" ht="12.75">
      <c r="K335" s="7"/>
      <c r="L335" s="2"/>
    </row>
    <row r="336" spans="11:12" ht="12.75">
      <c r="K336" s="7"/>
      <c r="L336" s="2"/>
    </row>
    <row r="337" spans="11:12" ht="12.75">
      <c r="K337" s="7"/>
      <c r="L337" s="2"/>
    </row>
    <row r="338" spans="11:12" ht="12.75">
      <c r="K338" s="7"/>
      <c r="L338" s="2"/>
    </row>
    <row r="339" spans="11:12" ht="12.75">
      <c r="K339" s="7"/>
      <c r="L339" s="2"/>
    </row>
    <row r="340" spans="11:12" ht="12.75">
      <c r="K340" s="7"/>
      <c r="L340" s="2"/>
    </row>
    <row r="341" spans="11:12" ht="12.75">
      <c r="K341" s="7"/>
      <c r="L341" s="2"/>
    </row>
    <row r="342" spans="11:12" ht="12.75">
      <c r="K342" s="7"/>
      <c r="L342" s="2"/>
    </row>
    <row r="343" spans="11:12" ht="12.75">
      <c r="K343" s="7"/>
      <c r="L343" s="2"/>
    </row>
    <row r="344" spans="11:12" ht="12.75">
      <c r="K344" s="7"/>
      <c r="L344" s="2"/>
    </row>
    <row r="345" spans="11:12" ht="12.75">
      <c r="K345" s="7"/>
      <c r="L345" s="2"/>
    </row>
    <row r="346" spans="11:12" ht="12.75">
      <c r="K346" s="7"/>
      <c r="L346" s="2"/>
    </row>
    <row r="347" spans="11:12" ht="12.75">
      <c r="K347" s="7"/>
      <c r="L347" s="2"/>
    </row>
    <row r="348" spans="11:12" ht="12.75">
      <c r="K348" s="7"/>
      <c r="L348" s="2"/>
    </row>
    <row r="349" spans="11:12" ht="12.75">
      <c r="K349" s="7"/>
      <c r="L349" s="2"/>
    </row>
    <row r="350" spans="11:12" ht="12.75">
      <c r="K350" s="7"/>
      <c r="L350" s="2"/>
    </row>
    <row r="351" spans="11:12" ht="12.75">
      <c r="K351" s="7"/>
      <c r="L351" s="2"/>
    </row>
    <row r="352" spans="11:12" ht="12.75">
      <c r="K352" s="7"/>
      <c r="L352" s="2"/>
    </row>
    <row r="353" spans="11:12" ht="12.75">
      <c r="K353" s="7"/>
      <c r="L353" s="2"/>
    </row>
    <row r="354" spans="11:12" ht="12.75">
      <c r="K354" s="7"/>
      <c r="L354" s="2"/>
    </row>
    <row r="355" spans="11:12" ht="12.75">
      <c r="K355" s="7"/>
      <c r="L355" s="2"/>
    </row>
    <row r="356" spans="11:12" ht="12.75">
      <c r="K356" s="7"/>
      <c r="L356" s="2"/>
    </row>
    <row r="357" spans="11:12" ht="12.75">
      <c r="K357" s="7"/>
      <c r="L357" s="2"/>
    </row>
    <row r="358" spans="11:12" ht="12.75">
      <c r="K358" s="7"/>
      <c r="L358" s="2"/>
    </row>
    <row r="359" spans="11:12" ht="12.75">
      <c r="K359" s="7"/>
      <c r="L359" s="2"/>
    </row>
    <row r="360" spans="11:12" ht="12.75">
      <c r="K360" s="7"/>
      <c r="L360" s="2"/>
    </row>
    <row r="361" spans="11:12" ht="12.75">
      <c r="K361" s="7"/>
      <c r="L361" s="2"/>
    </row>
    <row r="362" spans="11:12" ht="12.75">
      <c r="K362" s="7"/>
      <c r="L362" s="2"/>
    </row>
    <row r="363" spans="11:12" ht="12.75">
      <c r="K363" s="7"/>
      <c r="L363" s="2"/>
    </row>
    <row r="364" spans="11:12" ht="12.75">
      <c r="K364" s="7"/>
      <c r="L364" s="2"/>
    </row>
    <row r="365" spans="11:12" ht="12.75">
      <c r="K365" s="7"/>
      <c r="L365" s="2"/>
    </row>
    <row r="366" spans="11:12" ht="12.75">
      <c r="K366" s="7"/>
      <c r="L366" s="2"/>
    </row>
    <row r="367" spans="11:12" ht="12.75">
      <c r="K367" s="7"/>
      <c r="L367" s="2"/>
    </row>
    <row r="368" spans="11:12" ht="12.75">
      <c r="K368" s="7"/>
      <c r="L368" s="2"/>
    </row>
    <row r="369" spans="11:12" ht="12.75">
      <c r="K369" s="7"/>
      <c r="L369" s="2"/>
    </row>
    <row r="370" spans="11:12" ht="12.75">
      <c r="K370" s="7"/>
      <c r="L370" s="2"/>
    </row>
    <row r="371" spans="11:12" ht="12.75">
      <c r="K371" s="7"/>
      <c r="L371" s="2"/>
    </row>
    <row r="372" spans="11:12" ht="12.75">
      <c r="K372" s="7"/>
      <c r="L372" s="2"/>
    </row>
    <row r="373" spans="11:12" ht="12.75">
      <c r="K373" s="7"/>
      <c r="L373" s="2"/>
    </row>
    <row r="374" spans="11:12" ht="12.75">
      <c r="K374" s="7"/>
      <c r="L374" s="2"/>
    </row>
    <row r="375" spans="11:12" ht="12.75">
      <c r="K375" s="7"/>
      <c r="L375" s="2"/>
    </row>
    <row r="376" spans="11:12" ht="12.75">
      <c r="K376" s="7"/>
      <c r="L376" s="2"/>
    </row>
    <row r="377" spans="11:12" ht="12.75">
      <c r="K377" s="7"/>
      <c r="L377" s="2"/>
    </row>
    <row r="378" spans="11:12" ht="12.75">
      <c r="K378" s="7"/>
      <c r="L378" s="2"/>
    </row>
    <row r="379" spans="11:12" ht="12.75">
      <c r="K379" s="7"/>
      <c r="L379" s="2"/>
    </row>
    <row r="380" spans="11:12" ht="12.75">
      <c r="K380" s="7"/>
      <c r="L380" s="2"/>
    </row>
    <row r="381" spans="11:12" ht="12.75">
      <c r="K381" s="7"/>
      <c r="L381" s="2"/>
    </row>
    <row r="382" spans="11:12" ht="12.75">
      <c r="K382" s="7"/>
      <c r="L382" s="2"/>
    </row>
    <row r="383" spans="11:12" ht="12.75">
      <c r="K383" s="7"/>
      <c r="L383" s="2"/>
    </row>
    <row r="384" spans="11:12" ht="12.75">
      <c r="K384" s="7"/>
      <c r="L384" s="2"/>
    </row>
    <row r="385" spans="11:12" ht="12.75">
      <c r="K385" s="7"/>
      <c r="L385" s="2"/>
    </row>
    <row r="386" spans="11:12" ht="12.75">
      <c r="K386" s="7"/>
      <c r="L386" s="2"/>
    </row>
    <row r="387" spans="11:12" ht="12.75">
      <c r="K387" s="7"/>
      <c r="L387" s="2"/>
    </row>
    <row r="388" spans="11:12" ht="12.75">
      <c r="K388" s="7"/>
      <c r="L388" s="2"/>
    </row>
    <row r="389" spans="11:12" ht="12.75">
      <c r="K389" s="7"/>
      <c r="L389" s="2"/>
    </row>
    <row r="390" spans="11:12" ht="12.75">
      <c r="K390" s="7"/>
      <c r="L390" s="2"/>
    </row>
    <row r="391" spans="11:12" ht="12.75">
      <c r="K391" s="7"/>
      <c r="L391" s="2"/>
    </row>
    <row r="392" spans="11:12" ht="12.75">
      <c r="K392" s="7"/>
      <c r="L392" s="2"/>
    </row>
    <row r="393" spans="11:12" ht="12.75">
      <c r="K393" s="7"/>
      <c r="L393" s="2"/>
    </row>
    <row r="394" spans="11:12" ht="12.75">
      <c r="K394" s="7"/>
      <c r="L394" s="2"/>
    </row>
    <row r="395" spans="11:12" ht="12.75">
      <c r="K395" s="7"/>
      <c r="L395" s="2"/>
    </row>
    <row r="396" spans="11:12" ht="12.75">
      <c r="K396" s="7"/>
      <c r="L396" s="2"/>
    </row>
    <row r="397" spans="11:12" ht="12.75">
      <c r="K397" s="7"/>
      <c r="L397" s="2"/>
    </row>
    <row r="398" spans="11:12" ht="12.75">
      <c r="K398" s="7"/>
      <c r="L398" s="2"/>
    </row>
    <row r="399" spans="11:12" ht="12.75">
      <c r="K399" s="7"/>
      <c r="L399" s="2"/>
    </row>
    <row r="400" spans="11:12" ht="12.75">
      <c r="K400" s="7"/>
      <c r="L400" s="2"/>
    </row>
    <row r="401" spans="11:12" ht="12.75">
      <c r="K401" s="7"/>
      <c r="L401" s="2"/>
    </row>
    <row r="402" spans="11:12" ht="12.75">
      <c r="K402" s="7"/>
      <c r="L402" s="2"/>
    </row>
    <row r="403" spans="11:12" ht="12.75">
      <c r="K403" s="7"/>
      <c r="L403" s="2"/>
    </row>
    <row r="404" spans="11:12" ht="12.75">
      <c r="K404" s="7"/>
      <c r="L404" s="2"/>
    </row>
    <row r="405" spans="11:12" ht="12.75">
      <c r="K405" s="7"/>
      <c r="L405" s="2"/>
    </row>
    <row r="406" spans="11:12" ht="12.75">
      <c r="K406" s="7"/>
      <c r="L406" s="2"/>
    </row>
    <row r="407" spans="11:12" ht="12.75">
      <c r="K407" s="7"/>
      <c r="L407" s="2"/>
    </row>
    <row r="408" spans="11:12" ht="12.75">
      <c r="K408" s="7"/>
      <c r="L408" s="2"/>
    </row>
    <row r="409" spans="11:12" ht="12.75">
      <c r="K409" s="7"/>
      <c r="L409" s="2"/>
    </row>
    <row r="410" spans="11:12" ht="12.75">
      <c r="K410" s="7"/>
      <c r="L410" s="2"/>
    </row>
    <row r="411" spans="11:12" ht="12.75">
      <c r="K411" s="7"/>
      <c r="L411" s="2"/>
    </row>
    <row r="412" spans="11:12" ht="12.75">
      <c r="K412" s="7"/>
      <c r="L412" s="2"/>
    </row>
    <row r="413" spans="11:12" ht="12.75">
      <c r="K413" s="7"/>
      <c r="L413" s="2"/>
    </row>
    <row r="414" spans="11:12" ht="12.75">
      <c r="K414" s="7"/>
      <c r="L414" s="2"/>
    </row>
    <row r="415" spans="11:12" ht="12.75">
      <c r="K415" s="7"/>
      <c r="L415" s="2"/>
    </row>
    <row r="416" spans="11:12" ht="12.75">
      <c r="K416" s="7"/>
      <c r="L416" s="2"/>
    </row>
    <row r="417" spans="11:12" ht="12.75">
      <c r="K417" s="7"/>
      <c r="L417" s="2"/>
    </row>
    <row r="418" spans="11:12" ht="12.75">
      <c r="K418" s="7"/>
      <c r="L418" s="2"/>
    </row>
    <row r="419" spans="11:12" ht="12.75">
      <c r="K419" s="7"/>
      <c r="L419" s="2"/>
    </row>
    <row r="420" spans="11:12" ht="12.75">
      <c r="K420" s="7"/>
      <c r="L420" s="2"/>
    </row>
    <row r="421" spans="11:12" ht="12.75">
      <c r="K421" s="7"/>
      <c r="L421" s="2"/>
    </row>
    <row r="422" spans="11:12" ht="12.75">
      <c r="K422" s="7"/>
      <c r="L422" s="2"/>
    </row>
    <row r="423" spans="11:12" ht="12.75">
      <c r="K423" s="7"/>
      <c r="L423" s="2"/>
    </row>
    <row r="424" spans="11:12" ht="12.75">
      <c r="K424" s="7"/>
      <c r="L424" s="2"/>
    </row>
    <row r="425" spans="11:12" ht="12.75">
      <c r="K425" s="7"/>
      <c r="L425" s="2"/>
    </row>
    <row r="426" spans="11:12" ht="12.75">
      <c r="K426" s="7"/>
      <c r="L426" s="2"/>
    </row>
    <row r="427" spans="11:12" ht="12.75">
      <c r="K427" s="7"/>
      <c r="L427" s="2"/>
    </row>
    <row r="428" spans="11:12" ht="12.75">
      <c r="K428" s="7"/>
      <c r="L428" s="2"/>
    </row>
    <row r="429" spans="11:12" ht="12.75">
      <c r="K429" s="7"/>
      <c r="L429" s="2"/>
    </row>
    <row r="430" spans="11:12" ht="12.75">
      <c r="K430" s="7"/>
      <c r="L430" s="2"/>
    </row>
    <row r="431" spans="11:12" ht="12.75">
      <c r="K431" s="7"/>
      <c r="L431" s="2"/>
    </row>
    <row r="432" spans="11:12" ht="12.75">
      <c r="K432" s="7"/>
      <c r="L432" s="2"/>
    </row>
    <row r="433" spans="11:12" ht="12.75">
      <c r="K433" s="7"/>
      <c r="L433" s="2"/>
    </row>
    <row r="434" spans="11:12" ht="12.75">
      <c r="K434" s="7"/>
      <c r="L434" s="2"/>
    </row>
    <row r="435" spans="11:12" ht="12.75">
      <c r="K435" s="7"/>
      <c r="L435" s="2"/>
    </row>
    <row r="436" spans="11:12" ht="12.75">
      <c r="K436" s="7"/>
      <c r="L436" s="2"/>
    </row>
    <row r="437" spans="11:12" ht="12.75">
      <c r="K437" s="7"/>
      <c r="L437" s="2"/>
    </row>
    <row r="438" spans="11:12" ht="12.75">
      <c r="K438" s="7"/>
      <c r="L438" s="2"/>
    </row>
    <row r="439" spans="11:12" ht="12.75">
      <c r="K439" s="7"/>
      <c r="L439" s="2"/>
    </row>
    <row r="440" spans="11:12" ht="12.75">
      <c r="K440" s="7"/>
      <c r="L440" s="2"/>
    </row>
    <row r="441" spans="11:12" ht="12.75">
      <c r="K441" s="7"/>
      <c r="L441" s="2"/>
    </row>
    <row r="442" spans="11:12" ht="12.75">
      <c r="K442" s="7"/>
      <c r="L442" s="2"/>
    </row>
    <row r="443" spans="11:12" ht="12.75">
      <c r="K443" s="7"/>
      <c r="L443" s="2"/>
    </row>
    <row r="444" spans="11:12" ht="12.75">
      <c r="K444" s="7"/>
      <c r="L444" s="2"/>
    </row>
    <row r="445" spans="11:12" ht="12.75">
      <c r="K445" s="7"/>
      <c r="L445" s="2"/>
    </row>
    <row r="446" spans="11:12" ht="12.75">
      <c r="K446" s="7"/>
      <c r="L446" s="2"/>
    </row>
    <row r="447" spans="11:12" ht="12.75">
      <c r="K447" s="7"/>
      <c r="L447" s="2"/>
    </row>
    <row r="448" spans="11:12" ht="12.75">
      <c r="K448" s="7"/>
      <c r="L448" s="2"/>
    </row>
    <row r="449" spans="11:12" ht="12.75">
      <c r="K449" s="7"/>
      <c r="L449" s="2"/>
    </row>
    <row r="450" spans="11:12" ht="12.75">
      <c r="K450" s="7"/>
      <c r="L450" s="2"/>
    </row>
    <row r="451" spans="11:12" ht="12.75">
      <c r="K451" s="7"/>
      <c r="L451" s="2"/>
    </row>
    <row r="452" spans="11:12" ht="12.75">
      <c r="K452" s="7"/>
      <c r="L452" s="2"/>
    </row>
    <row r="453" spans="11:12" ht="12.75">
      <c r="K453" s="7"/>
      <c r="L453" s="2"/>
    </row>
    <row r="454" spans="11:12" ht="12.75">
      <c r="K454" s="7"/>
      <c r="L454" s="2"/>
    </row>
    <row r="455" spans="11:12" ht="12.75">
      <c r="K455" s="7"/>
      <c r="L455" s="2"/>
    </row>
    <row r="456" spans="11:12" ht="12.75">
      <c r="K456" s="7"/>
      <c r="L456" s="2"/>
    </row>
    <row r="457" spans="11:12" ht="12.75">
      <c r="K457" s="7"/>
      <c r="L457" s="2"/>
    </row>
    <row r="458" spans="11:12" ht="12.75">
      <c r="K458" s="7"/>
      <c r="L458" s="2"/>
    </row>
    <row r="459" spans="11:12" ht="12.75">
      <c r="K459" s="7"/>
      <c r="L459" s="2"/>
    </row>
    <row r="460" spans="11:12" ht="12.75">
      <c r="K460" s="7"/>
      <c r="L460" s="2"/>
    </row>
    <row r="461" spans="11:12" ht="12.75">
      <c r="K461" s="7"/>
      <c r="L461" s="2"/>
    </row>
    <row r="462" spans="11:12" ht="12.75">
      <c r="K462" s="7"/>
      <c r="L462" s="2"/>
    </row>
    <row r="463" spans="11:12" ht="12.75">
      <c r="K463" s="7"/>
      <c r="L463" s="2"/>
    </row>
    <row r="464" spans="11:12" ht="12.75">
      <c r="K464" s="7"/>
      <c r="L464" s="2"/>
    </row>
    <row r="465" spans="11:12" ht="12.75">
      <c r="K465" s="7"/>
      <c r="L465" s="2"/>
    </row>
    <row r="466" spans="11:12" ht="12.75">
      <c r="K466" s="7"/>
      <c r="L466" s="2"/>
    </row>
    <row r="467" spans="11:12" ht="12.75">
      <c r="K467" s="7"/>
      <c r="L467" s="2"/>
    </row>
    <row r="468" spans="11:12" ht="12.75">
      <c r="K468" s="7"/>
      <c r="L468" s="2"/>
    </row>
    <row r="469" spans="11:12" ht="12.75">
      <c r="K469" s="7"/>
      <c r="L469" s="2"/>
    </row>
    <row r="470" spans="11:12" ht="12.75">
      <c r="K470" s="7"/>
      <c r="L470" s="2"/>
    </row>
    <row r="471" spans="11:12" ht="12.75">
      <c r="K471" s="7"/>
      <c r="L471" s="2"/>
    </row>
    <row r="472" spans="11:12" ht="12.75">
      <c r="K472" s="7"/>
      <c r="L472" s="2"/>
    </row>
    <row r="473" spans="11:12" ht="12.75">
      <c r="K473" s="7"/>
      <c r="L473" s="2"/>
    </row>
    <row r="474" spans="11:12" ht="12.75">
      <c r="K474" s="7"/>
      <c r="L474" s="2"/>
    </row>
    <row r="475" spans="11:12" ht="12.75">
      <c r="K475" s="7"/>
      <c r="L475" s="2"/>
    </row>
    <row r="476" spans="11:12" ht="12.75">
      <c r="K476" s="7"/>
      <c r="L476" s="2"/>
    </row>
    <row r="477" spans="11:12" ht="12.75">
      <c r="K477" s="7"/>
      <c r="L477" s="2"/>
    </row>
    <row r="478" spans="11:12" ht="12.75">
      <c r="K478" s="7"/>
      <c r="L478" s="2"/>
    </row>
    <row r="479" spans="11:12" ht="12.75">
      <c r="K479" s="7"/>
      <c r="L479" s="2"/>
    </row>
    <row r="480" spans="11:12" ht="12.75">
      <c r="K480" s="7"/>
      <c r="L480" s="2"/>
    </row>
    <row r="481" spans="11:12" ht="12.75">
      <c r="K481" s="7"/>
      <c r="L481" s="2"/>
    </row>
    <row r="482" spans="11:12" ht="12.75">
      <c r="K482" s="7"/>
      <c r="L482" s="2"/>
    </row>
    <row r="483" spans="11:12" ht="12.75">
      <c r="K483" s="7"/>
      <c r="L483" s="2"/>
    </row>
    <row r="484" spans="11:12" ht="12.75">
      <c r="K484" s="7"/>
      <c r="L484" s="2"/>
    </row>
    <row r="485" spans="11:12" ht="12.75">
      <c r="K485" s="7"/>
      <c r="L485" s="2"/>
    </row>
    <row r="486" spans="11:12" ht="12.75">
      <c r="K486" s="7"/>
      <c r="L486" s="2"/>
    </row>
    <row r="487" spans="11:12" ht="12.75">
      <c r="K487" s="7"/>
      <c r="L487" s="2"/>
    </row>
    <row r="488" spans="11:12" ht="12.75">
      <c r="K488" s="7"/>
      <c r="L488" s="2"/>
    </row>
    <row r="489" spans="11:12" ht="12.75">
      <c r="K489" s="7"/>
      <c r="L489" s="2"/>
    </row>
    <row r="490" spans="11:12" ht="12.75">
      <c r="K490" s="7"/>
      <c r="L490" s="2"/>
    </row>
    <row r="491" spans="11:12" ht="12.75">
      <c r="K491" s="7"/>
      <c r="L491" s="2"/>
    </row>
    <row r="492" spans="11:12" ht="12.75">
      <c r="K492" s="7"/>
      <c r="L492" s="2"/>
    </row>
    <row r="493" spans="11:12" ht="12.75">
      <c r="K493" s="7"/>
      <c r="L493" s="2"/>
    </row>
    <row r="494" spans="11:12" ht="12.75">
      <c r="K494" s="7"/>
      <c r="L494" s="2"/>
    </row>
    <row r="495" spans="11:12" ht="12.75">
      <c r="K495" s="7"/>
      <c r="L495" s="2"/>
    </row>
    <row r="496" spans="11:12" ht="12.75">
      <c r="K496" s="7"/>
      <c r="L496" s="2"/>
    </row>
    <row r="497" spans="11:12" ht="12.75">
      <c r="K497" s="7"/>
      <c r="L497" s="2"/>
    </row>
    <row r="498" spans="11:12" ht="12.75">
      <c r="K498" s="7"/>
      <c r="L498" s="2"/>
    </row>
    <row r="499" spans="11:12" ht="12.75">
      <c r="K499" s="7"/>
      <c r="L499" s="2"/>
    </row>
    <row r="500" spans="11:12" ht="12.75">
      <c r="K500" s="7"/>
      <c r="L500" s="2"/>
    </row>
    <row r="501" spans="11:12" ht="12.75">
      <c r="K501" s="7"/>
      <c r="L501" s="2"/>
    </row>
    <row r="502" spans="11:12" ht="12.75">
      <c r="K502" s="7"/>
      <c r="L502" s="2"/>
    </row>
    <row r="503" spans="11:12" ht="12.75">
      <c r="K503" s="7"/>
      <c r="L503" s="2"/>
    </row>
    <row r="504" spans="11:12" ht="12.75">
      <c r="K504" s="7"/>
      <c r="L504" s="2"/>
    </row>
    <row r="505" spans="11:12" ht="12.75">
      <c r="K505" s="7"/>
      <c r="L505" s="2"/>
    </row>
    <row r="506" spans="11:12" ht="12.75">
      <c r="K506" s="7"/>
      <c r="L506" s="2"/>
    </row>
    <row r="507" spans="11:12" ht="12.75">
      <c r="K507" s="7"/>
      <c r="L507" s="2"/>
    </row>
    <row r="508" spans="11:12" ht="12.75">
      <c r="K508" s="7"/>
      <c r="L508" s="2"/>
    </row>
    <row r="509" spans="11:12" ht="12.75">
      <c r="K509" s="7"/>
      <c r="L509" s="2"/>
    </row>
    <row r="510" spans="11:12" ht="12.75">
      <c r="K510" s="7"/>
      <c r="L510" s="2"/>
    </row>
    <row r="511" spans="11:12" ht="12.75">
      <c r="K511" s="7"/>
      <c r="L511" s="2"/>
    </row>
    <row r="512" spans="11:12" ht="12.75">
      <c r="K512" s="7"/>
      <c r="L512" s="2"/>
    </row>
    <row r="513" spans="11:12" ht="12.75">
      <c r="K513" s="7"/>
      <c r="L513" s="2"/>
    </row>
    <row r="514" spans="11:12" ht="12.75">
      <c r="K514" s="7"/>
      <c r="L514" s="2"/>
    </row>
    <row r="515" spans="11:12" ht="12.75">
      <c r="K515" s="7"/>
      <c r="L515" s="2"/>
    </row>
    <row r="516" spans="11:12" ht="12.75">
      <c r="K516" s="7"/>
      <c r="L516" s="2"/>
    </row>
    <row r="517" spans="11:12" ht="12.75">
      <c r="K517" s="7"/>
      <c r="L517" s="2"/>
    </row>
    <row r="518" spans="11:12" ht="12.75">
      <c r="K518" s="7"/>
      <c r="L518" s="2"/>
    </row>
    <row r="519" spans="11:12" ht="12.75">
      <c r="K519" s="7"/>
      <c r="L519" s="2"/>
    </row>
    <row r="520" spans="11:12" ht="12.75">
      <c r="K520" s="7"/>
      <c r="L520" s="2"/>
    </row>
    <row r="521" spans="11:12" ht="12.75">
      <c r="K521" s="7"/>
      <c r="L521" s="2"/>
    </row>
    <row r="522" spans="11:12" ht="12.75">
      <c r="K522" s="7"/>
      <c r="L522" s="2"/>
    </row>
    <row r="523" spans="11:12" ht="12.75">
      <c r="K523" s="7"/>
      <c r="L523" s="2"/>
    </row>
    <row r="524" spans="11:12" ht="12.75">
      <c r="K524" s="7"/>
      <c r="L524" s="2"/>
    </row>
    <row r="525" spans="11:12" ht="12.75">
      <c r="K525" s="7"/>
      <c r="L525" s="2"/>
    </row>
    <row r="526" spans="11:12" ht="12.75">
      <c r="K526" s="7"/>
      <c r="L526" s="2"/>
    </row>
    <row r="527" spans="11:12" ht="12.75">
      <c r="K527" s="7"/>
      <c r="L527" s="2"/>
    </row>
    <row r="528" spans="11:12" ht="12.75">
      <c r="K528" s="7"/>
      <c r="L528" s="2"/>
    </row>
    <row r="529" spans="11:12" ht="12.75">
      <c r="K529" s="7"/>
      <c r="L529" s="2"/>
    </row>
    <row r="530" spans="11:12" ht="12.75">
      <c r="K530" s="7"/>
      <c r="L530" s="2"/>
    </row>
    <row r="531" spans="11:12" ht="12.75">
      <c r="K531" s="7"/>
      <c r="L531" s="2"/>
    </row>
    <row r="532" spans="11:12" ht="12.75">
      <c r="K532" s="7"/>
      <c r="L532" s="2"/>
    </row>
    <row r="533" spans="11:12" ht="12.75">
      <c r="K533" s="7"/>
      <c r="L533" s="2"/>
    </row>
    <row r="534" spans="11:12" ht="12.75">
      <c r="K534" s="7"/>
      <c r="L534" s="2"/>
    </row>
    <row r="535" spans="11:12" ht="12.75">
      <c r="K535" s="7"/>
      <c r="L535" s="2"/>
    </row>
    <row r="536" spans="11:12" ht="12.75">
      <c r="K536" s="7"/>
      <c r="L536" s="2"/>
    </row>
    <row r="537" spans="11:12" ht="12.75">
      <c r="K537" s="7"/>
      <c r="L537" s="2"/>
    </row>
    <row r="538" spans="11:12" ht="12.75">
      <c r="K538" s="7"/>
      <c r="L538" s="2"/>
    </row>
    <row r="539" spans="11:12" ht="12.75">
      <c r="K539" s="7"/>
      <c r="L539" s="2"/>
    </row>
    <row r="540" spans="11:12" ht="12.75">
      <c r="K540" s="7"/>
      <c r="L540" s="2"/>
    </row>
    <row r="541" spans="11:12" ht="12.75">
      <c r="K541" s="7"/>
      <c r="L541" s="2"/>
    </row>
    <row r="542" spans="11:12" ht="12.75">
      <c r="K542" s="7"/>
      <c r="L542" s="2"/>
    </row>
    <row r="543" spans="11:12" ht="12.75">
      <c r="K543" s="7"/>
      <c r="L543" s="2"/>
    </row>
    <row r="544" spans="11:12" ht="12.75">
      <c r="K544" s="7"/>
      <c r="L544" s="2"/>
    </row>
    <row r="545" spans="11:12" ht="12.75">
      <c r="K545" s="7"/>
      <c r="L545" s="2"/>
    </row>
    <row r="546" spans="11:12" ht="12.75">
      <c r="K546" s="7"/>
      <c r="L546" s="2"/>
    </row>
    <row r="547" spans="11:12" ht="12.75">
      <c r="K547" s="7"/>
      <c r="L547" s="2"/>
    </row>
    <row r="548" spans="11:12" ht="12.75">
      <c r="K548" s="7"/>
      <c r="L548" s="2"/>
    </row>
    <row r="549" spans="11:12" ht="12.75">
      <c r="K549" s="7"/>
      <c r="L549" s="2"/>
    </row>
    <row r="550" spans="11:12" ht="12.75">
      <c r="K550" s="7"/>
      <c r="L550" s="2"/>
    </row>
    <row r="551" spans="11:12" ht="12.75">
      <c r="K551" s="7"/>
      <c r="L551" s="2"/>
    </row>
    <row r="552" spans="11:12" ht="12.75">
      <c r="K552" s="7"/>
      <c r="L552" s="2"/>
    </row>
    <row r="553" spans="11:12" ht="12.75">
      <c r="K553" s="7"/>
      <c r="L553" s="2"/>
    </row>
    <row r="554" spans="11:12" ht="12.75">
      <c r="K554" s="7"/>
      <c r="L554" s="2"/>
    </row>
    <row r="555" spans="11:12" ht="12.75">
      <c r="K555" s="7"/>
      <c r="L555" s="2"/>
    </row>
    <row r="556" spans="11:12" ht="12.75">
      <c r="K556" s="7"/>
      <c r="L556" s="2"/>
    </row>
    <row r="557" spans="11:12" ht="12.75">
      <c r="K557" s="7"/>
      <c r="L557" s="2"/>
    </row>
    <row r="558" spans="11:12" ht="12.75">
      <c r="K558" s="7"/>
      <c r="L558" s="2"/>
    </row>
    <row r="559" spans="11:12" ht="12.75">
      <c r="K559" s="7"/>
      <c r="L559" s="2"/>
    </row>
    <row r="560" spans="11:12" ht="12.75">
      <c r="K560" s="7"/>
      <c r="L560" s="2"/>
    </row>
    <row r="561" spans="11:12" ht="12.75">
      <c r="K561" s="7"/>
      <c r="L561" s="2"/>
    </row>
    <row r="562" spans="11:12" ht="12.75">
      <c r="K562" s="7"/>
      <c r="L562" s="2"/>
    </row>
    <row r="563" spans="11:12" ht="12.75">
      <c r="K563" s="7"/>
      <c r="L563" s="2"/>
    </row>
    <row r="564" spans="11:12" ht="12.75">
      <c r="K564" s="7"/>
      <c r="L564" s="2"/>
    </row>
    <row r="565" spans="11:12" ht="12.75">
      <c r="K565" s="7"/>
      <c r="L565" s="2"/>
    </row>
    <row r="566" spans="11:12" ht="12.75">
      <c r="K566" s="7"/>
      <c r="L566" s="2"/>
    </row>
    <row r="567" spans="11:12" ht="12.75">
      <c r="K567" s="7"/>
      <c r="L567" s="2"/>
    </row>
    <row r="568" spans="11:12" ht="12.75">
      <c r="K568" s="7"/>
      <c r="L568" s="2"/>
    </row>
    <row r="569" spans="11:12" ht="12.75">
      <c r="K569" s="7"/>
      <c r="L569" s="2"/>
    </row>
    <row r="570" spans="11:12" ht="12.75">
      <c r="K570" s="7"/>
      <c r="L570" s="2"/>
    </row>
    <row r="571" spans="11:12" ht="12.75">
      <c r="K571" s="7"/>
      <c r="L571" s="2"/>
    </row>
    <row r="572" spans="11:12" ht="12.75">
      <c r="K572" s="7"/>
      <c r="L572" s="2"/>
    </row>
    <row r="573" spans="11:12" ht="12.75">
      <c r="K573" s="7"/>
      <c r="L573" s="2"/>
    </row>
    <row r="574" spans="11:12" ht="12.75">
      <c r="K574" s="7"/>
      <c r="L574" s="2"/>
    </row>
    <row r="575" spans="11:12" ht="12.75">
      <c r="K575" s="7"/>
      <c r="L575" s="2"/>
    </row>
    <row r="576" spans="11:12" ht="12.75">
      <c r="K576" s="7"/>
      <c r="L576" s="2"/>
    </row>
    <row r="577" spans="11:12" ht="12.75">
      <c r="K577" s="7"/>
      <c r="L577" s="2"/>
    </row>
    <row r="578" spans="11:12" ht="12.75">
      <c r="K578" s="7"/>
      <c r="L578" s="2"/>
    </row>
    <row r="579" spans="11:12" ht="12.75">
      <c r="K579" s="7"/>
      <c r="L579" s="2"/>
    </row>
    <row r="580" spans="11:12" ht="12.75">
      <c r="K580" s="7"/>
      <c r="L580" s="2"/>
    </row>
    <row r="581" spans="11:12" ht="12.75">
      <c r="K581" s="7"/>
      <c r="L581" s="2"/>
    </row>
    <row r="582" spans="11:12" ht="12.75">
      <c r="K582" s="7"/>
      <c r="L582" s="2"/>
    </row>
    <row r="583" spans="11:12" ht="12.75">
      <c r="K583" s="7"/>
      <c r="L583" s="2"/>
    </row>
    <row r="584" spans="11:12" ht="12.75">
      <c r="K584" s="7"/>
      <c r="L584" s="2"/>
    </row>
    <row r="585" spans="11:12" ht="12.75">
      <c r="K585" s="7"/>
      <c r="L585" s="2"/>
    </row>
    <row r="586" spans="11:12" ht="12.75">
      <c r="K586" s="7"/>
      <c r="L586" s="2"/>
    </row>
    <row r="587" spans="11:12" ht="12.75">
      <c r="K587" s="7"/>
      <c r="L587" s="2"/>
    </row>
    <row r="588" spans="11:12" ht="12.75">
      <c r="K588" s="7"/>
      <c r="L588" s="2"/>
    </row>
    <row r="589" spans="11:12" ht="12.75">
      <c r="K589" s="7"/>
      <c r="L589" s="2"/>
    </row>
    <row r="590" spans="11:12" ht="12.75">
      <c r="K590" s="7"/>
      <c r="L590" s="2"/>
    </row>
    <row r="591" spans="11:12" ht="12.75">
      <c r="K591" s="7"/>
      <c r="L591" s="2"/>
    </row>
    <row r="592" spans="11:12" ht="12.75">
      <c r="K592" s="7"/>
      <c r="L592" s="2"/>
    </row>
    <row r="593" spans="11:12" ht="12.75">
      <c r="K593" s="7"/>
      <c r="L593" s="2"/>
    </row>
    <row r="594" spans="11:12" ht="12.75">
      <c r="K594" s="7"/>
      <c r="L594" s="2"/>
    </row>
    <row r="595" spans="11:12" ht="12.75">
      <c r="K595" s="7"/>
      <c r="L595" s="2"/>
    </row>
    <row r="596" spans="11:12" ht="12.75">
      <c r="K596" s="7"/>
      <c r="L596" s="2"/>
    </row>
    <row r="597" spans="11:12" ht="12.75">
      <c r="K597" s="7"/>
      <c r="L597" s="2"/>
    </row>
    <row r="598" spans="11:12" ht="12.75">
      <c r="K598" s="7"/>
      <c r="L598" s="2"/>
    </row>
    <row r="599" spans="11:12" ht="12.75">
      <c r="K599" s="7"/>
      <c r="L599" s="2"/>
    </row>
    <row r="600" spans="11:12" ht="12.75">
      <c r="K600" s="7"/>
      <c r="L600" s="2"/>
    </row>
    <row r="601" spans="11:12" ht="12.75">
      <c r="K601" s="7"/>
      <c r="L601" s="2"/>
    </row>
    <row r="602" spans="11:12" ht="12.75">
      <c r="K602" s="7"/>
      <c r="L602" s="2"/>
    </row>
    <row r="603" spans="11:12" ht="12.75">
      <c r="K603" s="7"/>
      <c r="L603" s="2"/>
    </row>
    <row r="604" spans="11:12" ht="12.75">
      <c r="K604" s="7"/>
      <c r="L604" s="2"/>
    </row>
    <row r="605" spans="11:12" ht="12.75">
      <c r="K605" s="7"/>
      <c r="L605" s="2"/>
    </row>
    <row r="606" spans="11:12" ht="12.75">
      <c r="K606" s="7"/>
      <c r="L606" s="2"/>
    </row>
    <row r="607" spans="11:12" ht="12.75">
      <c r="K607" s="7"/>
      <c r="L607" s="2"/>
    </row>
    <row r="608" spans="11:12" ht="12.75">
      <c r="K608" s="7"/>
      <c r="L608" s="2"/>
    </row>
    <row r="609" spans="11:12" ht="12.75">
      <c r="K609" s="7"/>
      <c r="L609" s="2"/>
    </row>
    <row r="610" spans="11:12" ht="12.75">
      <c r="K610" s="7"/>
      <c r="L610" s="2"/>
    </row>
    <row r="611" spans="11:12" ht="12.75">
      <c r="K611" s="7"/>
      <c r="L611" s="2"/>
    </row>
    <row r="612" spans="11:12" ht="12.75">
      <c r="K612" s="7"/>
      <c r="L612" s="2"/>
    </row>
    <row r="613" spans="11:12" ht="12.75">
      <c r="K613" s="7"/>
      <c r="L613" s="2"/>
    </row>
    <row r="614" spans="11:12" ht="12.75">
      <c r="K614" s="7"/>
      <c r="L614" s="2"/>
    </row>
    <row r="615" spans="11:12" ht="12.75">
      <c r="K615" s="7"/>
      <c r="L615" s="2"/>
    </row>
    <row r="616" spans="11:12" ht="12.75">
      <c r="K616" s="7"/>
      <c r="L616" s="2"/>
    </row>
    <row r="617" spans="11:12" ht="12.75">
      <c r="K617" s="7"/>
      <c r="L617" s="2"/>
    </row>
    <row r="618" spans="11:12" ht="12.75">
      <c r="K618" s="7"/>
      <c r="L618" s="2"/>
    </row>
    <row r="619" spans="11:12" ht="12.75">
      <c r="K619" s="7"/>
      <c r="L619" s="2"/>
    </row>
    <row r="620" spans="11:12" ht="12.75">
      <c r="K620" s="7"/>
      <c r="L620" s="2"/>
    </row>
    <row r="621" spans="11:12" ht="12.75">
      <c r="K621" s="7"/>
      <c r="L621" s="2"/>
    </row>
    <row r="622" spans="11:12" ht="12.75">
      <c r="K622" s="7"/>
      <c r="L622" s="2"/>
    </row>
    <row r="623" spans="11:12" ht="12.75">
      <c r="K623" s="7"/>
      <c r="L623" s="2"/>
    </row>
    <row r="624" spans="11:12" ht="12.75">
      <c r="K624" s="7"/>
      <c r="L624" s="2"/>
    </row>
    <row r="625" spans="11:12" ht="12.75">
      <c r="K625" s="7"/>
      <c r="L625" s="2"/>
    </row>
    <row r="626" spans="11:12" ht="12.75">
      <c r="K626" s="7"/>
      <c r="L626" s="2"/>
    </row>
    <row r="627" spans="11:12" ht="12.75">
      <c r="K627" s="7"/>
      <c r="L627" s="2"/>
    </row>
    <row r="628" spans="11:12" ht="12.75">
      <c r="K628" s="7"/>
      <c r="L628" s="2"/>
    </row>
    <row r="629" spans="11:12" ht="12.75">
      <c r="K629" s="7"/>
      <c r="L629" s="2"/>
    </row>
    <row r="630" spans="11:12" ht="12.75">
      <c r="K630" s="7"/>
      <c r="L630" s="2"/>
    </row>
    <row r="631" spans="11:12" ht="12.75">
      <c r="K631" s="7"/>
      <c r="L631" s="2"/>
    </row>
    <row r="632" spans="11:12" ht="12.75">
      <c r="K632" s="7"/>
      <c r="L632" s="2"/>
    </row>
    <row r="633" spans="11:12" ht="12.75">
      <c r="K633" s="7"/>
      <c r="L633" s="2"/>
    </row>
    <row r="634" spans="11:12" ht="12.75">
      <c r="K634" s="7"/>
      <c r="L634" s="2"/>
    </row>
    <row r="635" spans="11:12" ht="12.75">
      <c r="K635" s="7"/>
      <c r="L635" s="2"/>
    </row>
    <row r="636" spans="11:12" ht="12.75">
      <c r="K636" s="7"/>
      <c r="L636" s="2"/>
    </row>
    <row r="637" spans="11:12" ht="12.75">
      <c r="K637" s="7"/>
      <c r="L637" s="2"/>
    </row>
    <row r="638" spans="11:12" ht="12.75">
      <c r="K638" s="7"/>
      <c r="L638" s="2"/>
    </row>
    <row r="639" spans="11:12" ht="12.75">
      <c r="K639" s="7"/>
      <c r="L639" s="2"/>
    </row>
    <row r="640" spans="11:12" ht="12.75">
      <c r="K640" s="7"/>
      <c r="L640" s="2"/>
    </row>
    <row r="641" spans="11:12" ht="12.75">
      <c r="K641" s="7"/>
      <c r="L641" s="2"/>
    </row>
    <row r="642" spans="11:12" ht="12.75">
      <c r="K642" s="7"/>
      <c r="L642" s="2"/>
    </row>
    <row r="643" spans="11:12" ht="12.75">
      <c r="K643" s="7"/>
      <c r="L643" s="2"/>
    </row>
    <row r="644" spans="11:12" ht="12.75">
      <c r="K644" s="7"/>
      <c r="L644" s="2"/>
    </row>
    <row r="645" spans="11:12" ht="12.75">
      <c r="K645" s="7"/>
      <c r="L645" s="2"/>
    </row>
    <row r="646" spans="11:12" ht="12.75">
      <c r="K646" s="7"/>
      <c r="L646" s="2"/>
    </row>
    <row r="647" spans="11:12" ht="12.75">
      <c r="K647" s="7"/>
      <c r="L647" s="2"/>
    </row>
    <row r="648" spans="11:12" ht="12.75">
      <c r="K648" s="7"/>
      <c r="L648" s="2"/>
    </row>
    <row r="649" spans="11:12" ht="12.75">
      <c r="K649" s="7"/>
      <c r="L649" s="2"/>
    </row>
    <row r="650" spans="11:12" ht="12.75">
      <c r="K650" s="7"/>
      <c r="L650" s="2"/>
    </row>
    <row r="651" spans="11:12" ht="12.75">
      <c r="K651" s="7"/>
      <c r="L651" s="2"/>
    </row>
    <row r="652" spans="11:12" ht="12.75">
      <c r="K652" s="7"/>
      <c r="L652" s="2"/>
    </row>
    <row r="653" spans="11:12" ht="12.75">
      <c r="K653" s="7"/>
      <c r="L653" s="2"/>
    </row>
    <row r="654" spans="11:12" ht="12.75">
      <c r="K654" s="7"/>
      <c r="L654" s="2"/>
    </row>
    <row r="655" spans="11:12" ht="12.75">
      <c r="K655" s="7"/>
      <c r="L655" s="2"/>
    </row>
    <row r="656" spans="11:12" ht="12.75">
      <c r="K656" s="7"/>
      <c r="L656" s="2"/>
    </row>
    <row r="657" spans="11:12" ht="12.75">
      <c r="K657" s="7"/>
      <c r="L657" s="2"/>
    </row>
    <row r="658" spans="11:12" ht="12.75">
      <c r="K658" s="7"/>
      <c r="L658" s="2"/>
    </row>
    <row r="659" spans="11:12" ht="12.75">
      <c r="K659" s="7"/>
      <c r="L659" s="2"/>
    </row>
    <row r="660" spans="11:12" ht="12.75">
      <c r="K660" s="7"/>
      <c r="L660" s="2"/>
    </row>
    <row r="661" spans="11:12" ht="12.75">
      <c r="K661" s="7"/>
      <c r="L661" s="2"/>
    </row>
    <row r="662" spans="11:12" ht="12.75">
      <c r="K662" s="7"/>
      <c r="L662" s="2"/>
    </row>
    <row r="663" spans="11:12" ht="12.75">
      <c r="K663" s="7"/>
      <c r="L663" s="2"/>
    </row>
    <row r="664" spans="11:12" ht="12.75">
      <c r="K664" s="7"/>
      <c r="L664" s="2"/>
    </row>
    <row r="665" spans="11:12" ht="12.75">
      <c r="K665" s="7"/>
      <c r="L665" s="2"/>
    </row>
    <row r="666" spans="11:12" ht="12.75">
      <c r="K666" s="7"/>
      <c r="L666" s="2"/>
    </row>
    <row r="667" spans="11:12" ht="12.75">
      <c r="K667" s="7"/>
      <c r="L667" s="2"/>
    </row>
    <row r="668" spans="11:12" ht="12.75">
      <c r="K668" s="7"/>
      <c r="L668" s="2"/>
    </row>
    <row r="669" spans="11:12" ht="12.75">
      <c r="K669" s="7"/>
      <c r="L669" s="2"/>
    </row>
    <row r="670" spans="11:12" ht="12.75">
      <c r="K670" s="7"/>
      <c r="L670" s="2"/>
    </row>
    <row r="671" spans="11:12" ht="12.75">
      <c r="K671" s="7"/>
      <c r="L671" s="2"/>
    </row>
    <row r="672" spans="11:12" ht="12.75">
      <c r="K672" s="7"/>
      <c r="L672" s="2"/>
    </row>
    <row r="673" spans="11:12" ht="12.75">
      <c r="K673" s="7"/>
      <c r="L673" s="2"/>
    </row>
    <row r="674" spans="11:12" ht="12.75">
      <c r="K674" s="7"/>
      <c r="L674" s="2"/>
    </row>
    <row r="675" spans="11:12" ht="12.75">
      <c r="K675" s="7"/>
      <c r="L675" s="2"/>
    </row>
    <row r="676" spans="11:12" ht="12.75">
      <c r="K676" s="7"/>
      <c r="L676" s="2"/>
    </row>
    <row r="677" spans="11:12" ht="12.75">
      <c r="K677" s="7"/>
      <c r="L677" s="2"/>
    </row>
    <row r="678" spans="11:12" ht="12.75">
      <c r="K678" s="7"/>
      <c r="L678" s="2"/>
    </row>
    <row r="679" spans="11:12" ht="12.75">
      <c r="K679" s="7"/>
      <c r="L679" s="2"/>
    </row>
    <row r="680" spans="11:12" ht="12.75">
      <c r="K680" s="7"/>
      <c r="L680" s="2"/>
    </row>
    <row r="681" spans="11:12" ht="12.75">
      <c r="K681" s="7"/>
      <c r="L681" s="2"/>
    </row>
    <row r="682" spans="11:12" ht="12.75">
      <c r="K682" s="7"/>
      <c r="L682" s="2"/>
    </row>
    <row r="683" spans="11:12" ht="12.75">
      <c r="K683" s="7"/>
      <c r="L683" s="2"/>
    </row>
    <row r="684" spans="11:12" ht="12.75">
      <c r="K684" s="7"/>
      <c r="L684" s="2"/>
    </row>
    <row r="685" spans="11:12" ht="12.75">
      <c r="K685" s="7"/>
      <c r="L685" s="2"/>
    </row>
    <row r="686" spans="11:12" ht="12.75">
      <c r="K686" s="7"/>
      <c r="L686" s="2"/>
    </row>
    <row r="687" spans="11:12" ht="12.75">
      <c r="K687" s="7"/>
      <c r="L687" s="2"/>
    </row>
    <row r="688" spans="11:12" ht="12.75">
      <c r="K688" s="7"/>
      <c r="L688" s="2"/>
    </row>
    <row r="689" spans="11:12" ht="12.75">
      <c r="K689" s="7"/>
      <c r="L689" s="2"/>
    </row>
    <row r="690" spans="11:12" ht="12.75">
      <c r="K690" s="7"/>
      <c r="L690" s="2"/>
    </row>
    <row r="691" spans="11:12" ht="12.75">
      <c r="K691" s="7"/>
      <c r="L691" s="2"/>
    </row>
    <row r="692" spans="11:12" ht="12.75">
      <c r="K692" s="7"/>
      <c r="L692" s="2"/>
    </row>
    <row r="693" spans="11:12" ht="12.75">
      <c r="K693" s="7"/>
      <c r="L693" s="2"/>
    </row>
    <row r="694" spans="11:12" ht="12.75">
      <c r="K694" s="7"/>
      <c r="L694" s="2"/>
    </row>
    <row r="695" spans="11:12" ht="12.75">
      <c r="K695" s="7"/>
      <c r="L695" s="2"/>
    </row>
    <row r="696" spans="11:12" ht="12.75">
      <c r="K696" s="7"/>
      <c r="L696" s="2"/>
    </row>
    <row r="697" spans="11:12" ht="12.75">
      <c r="K697" s="7"/>
      <c r="L697" s="2"/>
    </row>
    <row r="698" spans="11:12" ht="12.75">
      <c r="K698" s="7"/>
      <c r="L698" s="2"/>
    </row>
    <row r="699" spans="11:12" ht="12.75">
      <c r="K699" s="7"/>
      <c r="L699" s="2"/>
    </row>
    <row r="700" spans="11:12" ht="12.75">
      <c r="K700" s="7"/>
      <c r="L700" s="2"/>
    </row>
    <row r="701" spans="11:12" ht="12.75">
      <c r="K701" s="7"/>
      <c r="L701" s="2"/>
    </row>
    <row r="702" spans="11:12" ht="12.75">
      <c r="K702" s="7"/>
      <c r="L702" s="2"/>
    </row>
    <row r="703" spans="11:12" ht="12.75">
      <c r="K703" s="7"/>
      <c r="L703" s="2"/>
    </row>
    <row r="704" spans="11:12" ht="12.75">
      <c r="K704" s="7"/>
      <c r="L704" s="2"/>
    </row>
    <row r="705" spans="11:12" ht="12.75">
      <c r="K705" s="7"/>
      <c r="L705" s="2"/>
    </row>
    <row r="706" spans="11:12" ht="12.75">
      <c r="K706" s="7"/>
      <c r="L706" s="2"/>
    </row>
    <row r="707" spans="11:12" ht="12.75">
      <c r="K707" s="7"/>
      <c r="L707" s="2"/>
    </row>
    <row r="708" spans="11:12" ht="12.75">
      <c r="K708" s="7"/>
      <c r="L708" s="2"/>
    </row>
    <row r="709" spans="11:12" ht="12.75">
      <c r="K709" s="7"/>
      <c r="L709" s="2"/>
    </row>
    <row r="710" spans="11:12" ht="12.75">
      <c r="K710" s="7"/>
      <c r="L710" s="2"/>
    </row>
    <row r="711" spans="11:12" ht="12.75">
      <c r="K711" s="7"/>
      <c r="L711" s="2"/>
    </row>
    <row r="712" spans="11:12" ht="12.75">
      <c r="K712" s="7"/>
      <c r="L712" s="2"/>
    </row>
    <row r="713" spans="11:12" ht="12.75">
      <c r="K713" s="7"/>
      <c r="L713" s="2"/>
    </row>
    <row r="714" spans="11:12" ht="12.75">
      <c r="K714" s="7"/>
      <c r="L714" s="2"/>
    </row>
    <row r="715" spans="11:12" ht="12.75">
      <c r="K715" s="7"/>
      <c r="L715" s="2"/>
    </row>
    <row r="716" spans="11:12" ht="12.75">
      <c r="K716" s="7"/>
      <c r="L716" s="2"/>
    </row>
    <row r="717" spans="11:12" ht="12.75">
      <c r="K717" s="7"/>
      <c r="L717" s="2"/>
    </row>
    <row r="718" spans="11:12" ht="12.75">
      <c r="K718" s="7"/>
      <c r="L718" s="2"/>
    </row>
    <row r="719" spans="11:12" ht="12.75">
      <c r="K719" s="7"/>
      <c r="L719" s="2"/>
    </row>
    <row r="720" spans="11:12" ht="12.75">
      <c r="K720" s="7"/>
      <c r="L720" s="2"/>
    </row>
    <row r="721" spans="11:12" ht="12.75">
      <c r="K721" s="7"/>
      <c r="L721" s="2"/>
    </row>
    <row r="722" spans="11:12" ht="12.75">
      <c r="K722" s="7"/>
      <c r="L722" s="2"/>
    </row>
    <row r="723" spans="11:12" ht="12.75">
      <c r="K723" s="7"/>
      <c r="L723" s="2"/>
    </row>
    <row r="724" spans="11:12" ht="12.75">
      <c r="K724" s="7"/>
      <c r="L724" s="2"/>
    </row>
    <row r="725" spans="11:12" ht="12.75">
      <c r="K725" s="7"/>
      <c r="L725" s="2"/>
    </row>
    <row r="726" spans="11:12" ht="12.75">
      <c r="K726" s="7"/>
      <c r="L726" s="2"/>
    </row>
    <row r="727" spans="11:12" ht="12.75">
      <c r="K727" s="7"/>
      <c r="L727" s="2"/>
    </row>
    <row r="728" spans="11:12" ht="12.75">
      <c r="K728" s="7"/>
      <c r="L728" s="2"/>
    </row>
    <row r="729" spans="11:12" ht="12.75">
      <c r="K729" s="7"/>
      <c r="L729" s="2"/>
    </row>
    <row r="730" spans="11:12" ht="12.75">
      <c r="K730" s="7"/>
      <c r="L730" s="2"/>
    </row>
    <row r="731" spans="11:12" ht="12.75">
      <c r="K731" s="7"/>
      <c r="L731" s="2"/>
    </row>
    <row r="732" spans="11:12" ht="12.75">
      <c r="K732" s="7"/>
      <c r="L732" s="2"/>
    </row>
    <row r="733" spans="11:12" ht="12.75">
      <c r="K733" s="7"/>
      <c r="L733" s="2"/>
    </row>
    <row r="734" spans="11:12" ht="12.75">
      <c r="K734" s="7"/>
      <c r="L734" s="2"/>
    </row>
    <row r="735" spans="11:12" ht="12.75">
      <c r="K735" s="7"/>
      <c r="L735" s="2"/>
    </row>
    <row r="736" spans="11:12" ht="12.75">
      <c r="K736" s="7"/>
      <c r="L736" s="2"/>
    </row>
    <row r="737" spans="11:12" ht="12.75">
      <c r="K737" s="7"/>
      <c r="L737" s="2"/>
    </row>
    <row r="738" spans="11:12" ht="12.75">
      <c r="K738" s="7"/>
      <c r="L738" s="2"/>
    </row>
    <row r="739" spans="11:12" ht="12.75">
      <c r="K739" s="7"/>
      <c r="L739" s="2"/>
    </row>
    <row r="740" spans="11:12" ht="12.75">
      <c r="K740" s="7"/>
      <c r="L740" s="2"/>
    </row>
    <row r="741" spans="11:12" ht="12.75">
      <c r="K741" s="7"/>
      <c r="L741" s="2"/>
    </row>
    <row r="742" spans="11:12" ht="12.75">
      <c r="K742" s="7"/>
      <c r="L742" s="2"/>
    </row>
    <row r="743" spans="11:12" ht="12.75">
      <c r="K743" s="7"/>
      <c r="L743" s="2"/>
    </row>
    <row r="744" spans="11:12" ht="12.75">
      <c r="K744" s="7"/>
      <c r="L744" s="2"/>
    </row>
    <row r="745" spans="11:12" ht="12.75">
      <c r="K745" s="7"/>
      <c r="L745" s="2"/>
    </row>
    <row r="746" spans="11:12" ht="12.75">
      <c r="K746" s="7"/>
      <c r="L746" s="2"/>
    </row>
    <row r="747" spans="11:12" ht="12.75">
      <c r="K747" s="7"/>
      <c r="L747" s="2"/>
    </row>
    <row r="748" spans="11:12" ht="12.75">
      <c r="K748" s="7"/>
      <c r="L748" s="2"/>
    </row>
    <row r="749" spans="11:12" ht="12.75">
      <c r="K749" s="7"/>
      <c r="L749" s="2"/>
    </row>
    <row r="750" spans="11:12" ht="12.75">
      <c r="K750" s="7"/>
      <c r="L750" s="2"/>
    </row>
    <row r="751" spans="11:12" ht="12.75">
      <c r="K751" s="7"/>
      <c r="L751" s="2"/>
    </row>
    <row r="752" spans="11:12" ht="12.75">
      <c r="K752" s="7"/>
      <c r="L752" s="2"/>
    </row>
    <row r="753" spans="11:12" ht="12.75">
      <c r="K753" s="7"/>
      <c r="L753" s="2"/>
    </row>
    <row r="754" spans="11:12" ht="12.75">
      <c r="K754" s="7"/>
      <c r="L754" s="2"/>
    </row>
    <row r="755" spans="11:12" ht="12.75">
      <c r="K755" s="7"/>
      <c r="L755" s="2"/>
    </row>
    <row r="756" spans="11:12" ht="12.75">
      <c r="K756" s="7"/>
      <c r="L756" s="2"/>
    </row>
    <row r="757" spans="11:12" ht="12.75">
      <c r="K757" s="7"/>
      <c r="L757" s="2"/>
    </row>
    <row r="758" spans="11:12" ht="12.75">
      <c r="K758" s="7"/>
      <c r="L758" s="2"/>
    </row>
    <row r="759" spans="11:12" ht="12.75">
      <c r="K759" s="7"/>
      <c r="L759" s="2"/>
    </row>
    <row r="760" spans="11:12" ht="12.75">
      <c r="K760" s="7"/>
      <c r="L760" s="2"/>
    </row>
    <row r="761" spans="11:12" ht="12.75">
      <c r="K761" s="7"/>
      <c r="L761" s="2"/>
    </row>
    <row r="762" spans="11:12" ht="12.75">
      <c r="K762" s="7"/>
      <c r="L762" s="2"/>
    </row>
    <row r="763" spans="11:12" ht="12.75">
      <c r="K763" s="7"/>
      <c r="L763" s="2"/>
    </row>
    <row r="764" spans="11:12" ht="12.75">
      <c r="K764" s="7"/>
      <c r="L764" s="2"/>
    </row>
    <row r="765" spans="11:12" ht="12.75">
      <c r="K765" s="7"/>
      <c r="L765" s="2"/>
    </row>
    <row r="766" spans="11:12" ht="12.75">
      <c r="K766" s="7"/>
      <c r="L766" s="2"/>
    </row>
    <row r="767" spans="11:12" ht="12.75">
      <c r="K767" s="7"/>
      <c r="L767" s="2"/>
    </row>
    <row r="768" spans="11:12" ht="12.75">
      <c r="K768" s="7"/>
      <c r="L768" s="2"/>
    </row>
    <row r="769" spans="11:12" ht="12.75">
      <c r="K769" s="7"/>
      <c r="L769" s="2"/>
    </row>
    <row r="770" spans="11:12" ht="12.75">
      <c r="K770" s="7"/>
      <c r="L770" s="2"/>
    </row>
    <row r="771" spans="11:12" ht="12.75">
      <c r="K771" s="7"/>
      <c r="L771" s="2"/>
    </row>
    <row r="772" spans="11:12" ht="12.75">
      <c r="K772" s="7"/>
      <c r="L772" s="2"/>
    </row>
    <row r="773" spans="11:12" ht="12.75">
      <c r="K773" s="7"/>
      <c r="L773" s="2"/>
    </row>
    <row r="774" spans="11:12" ht="12.75">
      <c r="K774" s="7"/>
      <c r="L774" s="2"/>
    </row>
    <row r="775" spans="11:12" ht="12.75">
      <c r="K775" s="7"/>
      <c r="L775" s="2"/>
    </row>
    <row r="776" spans="11:12" ht="12.75">
      <c r="K776" s="7"/>
      <c r="L776" s="2"/>
    </row>
    <row r="777" spans="11:12" ht="12.75">
      <c r="K777" s="7"/>
      <c r="L777" s="2"/>
    </row>
    <row r="778" spans="11:12" ht="12.75">
      <c r="K778" s="7"/>
      <c r="L778" s="2"/>
    </row>
    <row r="779" spans="11:12" ht="12.75">
      <c r="K779" s="7"/>
      <c r="L779" s="2"/>
    </row>
    <row r="780" spans="11:12" ht="12.75">
      <c r="K780" s="7"/>
      <c r="L780" s="2"/>
    </row>
    <row r="781" spans="11:12" ht="12.75">
      <c r="K781" s="7"/>
      <c r="L781" s="2"/>
    </row>
    <row r="782" spans="11:12" ht="12.75">
      <c r="K782" s="7"/>
      <c r="L782" s="2"/>
    </row>
    <row r="783" spans="11:12" ht="12.75">
      <c r="K783" s="7"/>
      <c r="L783" s="2"/>
    </row>
    <row r="784" spans="11:12" ht="12.75">
      <c r="K784" s="7"/>
      <c r="L784" s="2"/>
    </row>
    <row r="785" spans="11:12" ht="12.75">
      <c r="K785" s="7"/>
      <c r="L785" s="2"/>
    </row>
    <row r="786" spans="11:12" ht="12.75">
      <c r="K786" s="7"/>
      <c r="L786" s="2"/>
    </row>
    <row r="787" spans="11:12" ht="12.75">
      <c r="K787" s="7"/>
      <c r="L787" s="2"/>
    </row>
    <row r="788" spans="11:12" ht="12.75">
      <c r="K788" s="7"/>
      <c r="L788" s="2"/>
    </row>
    <row r="789" spans="11:12" ht="12.75">
      <c r="K789" s="7"/>
      <c r="L789" s="2"/>
    </row>
    <row r="790" spans="11:12" ht="12.75">
      <c r="K790" s="7"/>
      <c r="L790" s="2"/>
    </row>
    <row r="791" spans="11:12" ht="12.75">
      <c r="K791" s="7"/>
      <c r="L791" s="2"/>
    </row>
    <row r="792" spans="11:12" ht="12.75">
      <c r="K792" s="7"/>
      <c r="L792" s="2"/>
    </row>
    <row r="793" spans="11:12" ht="12.75">
      <c r="K793" s="7"/>
      <c r="L793" s="2"/>
    </row>
    <row r="794" spans="11:12" ht="12.75">
      <c r="K794" s="7"/>
      <c r="L794" s="2"/>
    </row>
    <row r="795" spans="11:12" ht="12.75">
      <c r="K795" s="7"/>
      <c r="L795" s="2"/>
    </row>
    <row r="796" spans="11:12" ht="12.75">
      <c r="K796" s="7"/>
      <c r="L796" s="2"/>
    </row>
    <row r="797" spans="11:12" ht="12.75">
      <c r="K797" s="7"/>
      <c r="L797" s="2"/>
    </row>
    <row r="798" spans="11:12" ht="12.75">
      <c r="K798" s="7"/>
      <c r="L798" s="2"/>
    </row>
    <row r="799" spans="11:12" ht="12.75">
      <c r="K799" s="7"/>
      <c r="L799" s="2"/>
    </row>
    <row r="800" spans="11:12" ht="12.75">
      <c r="K800" s="7"/>
      <c r="L800" s="2"/>
    </row>
    <row r="801" spans="11:12" ht="12.75">
      <c r="K801" s="7"/>
      <c r="L801" s="2"/>
    </row>
    <row r="802" spans="11:12" ht="12.75">
      <c r="K802" s="7"/>
      <c r="L802" s="2"/>
    </row>
    <row r="803" spans="11:12" ht="12.75">
      <c r="K803" s="7"/>
      <c r="L803" s="2"/>
    </row>
    <row r="804" spans="11:12" ht="12.75">
      <c r="K804" s="7"/>
      <c r="L804" s="2"/>
    </row>
    <row r="805" spans="11:12" ht="12.75">
      <c r="K805" s="7"/>
      <c r="L805" s="2"/>
    </row>
    <row r="806" spans="11:12" ht="12.75">
      <c r="K806" s="7"/>
      <c r="L806" s="2"/>
    </row>
    <row r="807" spans="11:12" ht="12.75">
      <c r="K807" s="7"/>
      <c r="L807" s="2"/>
    </row>
    <row r="808" spans="11:12" ht="12.75">
      <c r="K808" s="7"/>
      <c r="L808" s="2"/>
    </row>
    <row r="809" spans="11:12" ht="12.75">
      <c r="K809" s="7"/>
      <c r="L809" s="2"/>
    </row>
    <row r="810" spans="11:12" ht="12.75">
      <c r="K810" s="7"/>
      <c r="L810" s="2"/>
    </row>
    <row r="811" spans="11:12" ht="12.75">
      <c r="K811" s="7"/>
      <c r="L811" s="2"/>
    </row>
    <row r="812" spans="11:12" ht="12.75">
      <c r="K812" s="7"/>
      <c r="L812" s="2"/>
    </row>
    <row r="813" spans="11:12" ht="12.75">
      <c r="K813" s="7"/>
      <c r="L813" s="2"/>
    </row>
    <row r="814" spans="11:12" ht="12.75">
      <c r="K814" s="7"/>
      <c r="L814" s="2"/>
    </row>
    <row r="815" spans="11:12" ht="12.75">
      <c r="K815" s="7"/>
      <c r="L815" s="2"/>
    </row>
    <row r="816" spans="11:12" ht="12.75">
      <c r="K816" s="7"/>
      <c r="L816" s="2"/>
    </row>
    <row r="817" spans="11:12" ht="12.75">
      <c r="K817" s="7"/>
      <c r="L817" s="2"/>
    </row>
    <row r="818" spans="11:12" ht="12.75">
      <c r="K818" s="7"/>
      <c r="L818" s="2"/>
    </row>
    <row r="819" spans="11:12" ht="12.75">
      <c r="K819" s="7"/>
      <c r="L819" s="2"/>
    </row>
    <row r="820" spans="11:12" ht="12.75">
      <c r="K820" s="7"/>
      <c r="L820" s="2"/>
    </row>
    <row r="821" spans="11:12" ht="12.75">
      <c r="K821" s="7"/>
      <c r="L821" s="2"/>
    </row>
    <row r="822" spans="11:12" ht="12.75">
      <c r="K822" s="7"/>
      <c r="L822" s="2"/>
    </row>
    <row r="823" spans="11:12" ht="12.75">
      <c r="K823" s="7"/>
      <c r="L823" s="2"/>
    </row>
    <row r="824" spans="11:12" ht="12.75">
      <c r="K824" s="7"/>
      <c r="L824" s="2"/>
    </row>
    <row r="825" spans="11:12" ht="12.75">
      <c r="K825" s="7"/>
      <c r="L825" s="2"/>
    </row>
    <row r="826" spans="11:12" ht="12.75">
      <c r="K826" s="7"/>
      <c r="L826" s="2"/>
    </row>
    <row r="827" spans="11:12" ht="12.75">
      <c r="K827" s="7"/>
      <c r="L827" s="2"/>
    </row>
    <row r="828" spans="11:12" ht="12.75">
      <c r="K828" s="7"/>
      <c r="L828" s="2"/>
    </row>
    <row r="829" spans="11:12" ht="12.75">
      <c r="K829" s="7"/>
      <c r="L829" s="2"/>
    </row>
    <row r="830" spans="11:12" ht="12.75">
      <c r="K830" s="7"/>
      <c r="L830" s="2"/>
    </row>
    <row r="831" spans="11:12" ht="12.75">
      <c r="K831" s="7"/>
      <c r="L831" s="2"/>
    </row>
    <row r="832" spans="11:12" ht="12.75">
      <c r="K832" s="7"/>
      <c r="L832" s="2"/>
    </row>
    <row r="833" spans="11:12" ht="12.75">
      <c r="K833" s="7"/>
      <c r="L833" s="2"/>
    </row>
    <row r="834" spans="11:12" ht="12.75">
      <c r="K834" s="7"/>
      <c r="L834" s="2"/>
    </row>
    <row r="835" spans="11:12" ht="12.75">
      <c r="K835" s="7"/>
      <c r="L835" s="2"/>
    </row>
    <row r="836" spans="11:12" ht="12.75">
      <c r="K836" s="7"/>
      <c r="L836" s="2"/>
    </row>
    <row r="837" spans="11:12" ht="12.75">
      <c r="K837" s="7"/>
      <c r="L837" s="2"/>
    </row>
    <row r="838" spans="11:12" ht="12.75">
      <c r="K838" s="7"/>
      <c r="L838" s="2"/>
    </row>
    <row r="839" spans="11:12" ht="12.75">
      <c r="K839" s="7"/>
      <c r="L839" s="2"/>
    </row>
    <row r="840" spans="11:12" ht="12.75">
      <c r="K840" s="7"/>
      <c r="L840" s="2"/>
    </row>
    <row r="841" spans="11:12" ht="12.75">
      <c r="K841" s="7"/>
      <c r="L841" s="2"/>
    </row>
    <row r="842" spans="11:12" ht="12.75">
      <c r="K842" s="7"/>
      <c r="L842" s="2"/>
    </row>
    <row r="843" spans="11:12" ht="12.75">
      <c r="K843" s="7"/>
      <c r="L843" s="2"/>
    </row>
    <row r="844" spans="11:12" ht="12.75">
      <c r="K844" s="7"/>
      <c r="L844" s="2"/>
    </row>
    <row r="845" spans="11:12" ht="12.75">
      <c r="K845" s="7"/>
      <c r="L845" s="2"/>
    </row>
    <row r="846" spans="11:12" ht="12.75">
      <c r="K846" s="7"/>
      <c r="L846" s="2"/>
    </row>
    <row r="847" spans="11:12" ht="12.75">
      <c r="K847" s="7"/>
      <c r="L847" s="2"/>
    </row>
    <row r="848" spans="11:12" ht="12.75">
      <c r="K848" s="7"/>
      <c r="L848" s="2"/>
    </row>
    <row r="849" spans="11:12" ht="12.75">
      <c r="K849" s="7"/>
      <c r="L849" s="2"/>
    </row>
    <row r="850" spans="11:12" ht="12.75">
      <c r="K850" s="7"/>
      <c r="L850" s="2"/>
    </row>
    <row r="851" spans="11:12" ht="12.75">
      <c r="K851" s="7"/>
      <c r="L851" s="2"/>
    </row>
    <row r="852" spans="11:12" ht="12.75">
      <c r="K852" s="7"/>
      <c r="L852" s="2"/>
    </row>
    <row r="853" spans="11:12" ht="12.75">
      <c r="K853" s="7"/>
      <c r="L853" s="2"/>
    </row>
    <row r="854" spans="11:12" ht="12.75">
      <c r="K854" s="7"/>
      <c r="L854" s="2"/>
    </row>
    <row r="855" spans="11:12" ht="12.75">
      <c r="K855" s="7"/>
      <c r="L855" s="2"/>
    </row>
    <row r="856" spans="11:12" ht="12.75">
      <c r="K856" s="7"/>
      <c r="L856" s="2"/>
    </row>
    <row r="857" spans="11:12" ht="12.75">
      <c r="K857" s="7"/>
      <c r="L857" s="2"/>
    </row>
    <row r="858" spans="11:12" ht="12.75">
      <c r="K858" s="7"/>
      <c r="L858" s="2"/>
    </row>
    <row r="859" spans="11:12" ht="12.75">
      <c r="K859" s="7"/>
      <c r="L859" s="2"/>
    </row>
    <row r="860" spans="11:12" ht="12.75">
      <c r="K860" s="7"/>
      <c r="L860" s="2"/>
    </row>
    <row r="861" spans="11:12" ht="12.75">
      <c r="K861" s="7"/>
      <c r="L861" s="2"/>
    </row>
    <row r="862" spans="11:12" ht="12.75">
      <c r="K862" s="7"/>
      <c r="L862" s="2"/>
    </row>
    <row r="863" spans="11:12" ht="12.75">
      <c r="K863" s="7"/>
      <c r="L863" s="2"/>
    </row>
    <row r="864" spans="11:12" ht="12.75">
      <c r="K864" s="7"/>
      <c r="L864" s="2"/>
    </row>
    <row r="865" spans="11:12" ht="12.75">
      <c r="K865" s="7"/>
      <c r="L865" s="2"/>
    </row>
    <row r="866" spans="11:12" ht="12.75">
      <c r="K866" s="7"/>
      <c r="L866" s="2"/>
    </row>
    <row r="867" spans="11:12" ht="12.75">
      <c r="K867" s="7"/>
      <c r="L867" s="2"/>
    </row>
    <row r="868" spans="11:12" ht="12.75">
      <c r="K868" s="7"/>
      <c r="L868" s="2"/>
    </row>
    <row r="869" spans="11:12" ht="12.75">
      <c r="K869" s="7"/>
      <c r="L869" s="2"/>
    </row>
    <row r="870" spans="11:12" ht="12.75">
      <c r="K870" s="7"/>
      <c r="L870" s="2"/>
    </row>
    <row r="871" spans="11:12" ht="12.75">
      <c r="K871" s="7"/>
      <c r="L871" s="2"/>
    </row>
    <row r="872" spans="11:12" ht="12.75">
      <c r="K872" s="7"/>
      <c r="L872" s="2"/>
    </row>
    <row r="873" spans="11:12" ht="12.75">
      <c r="K873" s="7"/>
      <c r="L873" s="2"/>
    </row>
    <row r="874" spans="11:12" ht="12.75">
      <c r="K874" s="7"/>
      <c r="L874" s="2"/>
    </row>
    <row r="875" spans="11:12" ht="12.75">
      <c r="K875" s="7"/>
      <c r="L875" s="2"/>
    </row>
    <row r="876" spans="11:12" ht="12.75">
      <c r="K876" s="7"/>
      <c r="L876" s="2"/>
    </row>
    <row r="877" spans="11:12" ht="12.75">
      <c r="K877" s="7"/>
      <c r="L877" s="2"/>
    </row>
    <row r="878" spans="11:12" ht="12.75">
      <c r="K878" s="7"/>
      <c r="L878" s="2"/>
    </row>
    <row r="879" spans="11:12" ht="12.75">
      <c r="K879" s="7"/>
      <c r="L879" s="2"/>
    </row>
    <row r="880" spans="11:12" ht="12.75">
      <c r="K880" s="7"/>
      <c r="L880" s="2"/>
    </row>
    <row r="881" spans="11:12" ht="12.75">
      <c r="K881" s="7"/>
      <c r="L881" s="2"/>
    </row>
    <row r="882" spans="11:12" ht="12.75">
      <c r="K882" s="7"/>
      <c r="L882" s="2"/>
    </row>
    <row r="883" spans="11:12" ht="12.75">
      <c r="K883" s="7"/>
      <c r="L883" s="2"/>
    </row>
    <row r="884" spans="11:12" ht="12.75">
      <c r="K884" s="7"/>
      <c r="L884" s="2"/>
    </row>
    <row r="885" spans="11:12" ht="12.75">
      <c r="K885" s="7"/>
      <c r="L885" s="2"/>
    </row>
    <row r="886" spans="11:12" ht="12.75">
      <c r="K886" s="7"/>
      <c r="L886" s="2"/>
    </row>
    <row r="887" spans="11:12" ht="12.75">
      <c r="K887" s="7"/>
      <c r="L887" s="2"/>
    </row>
    <row r="888" spans="11:12" ht="12.75">
      <c r="K888" s="7"/>
      <c r="L888" s="2"/>
    </row>
    <row r="889" spans="11:12" ht="12.75">
      <c r="K889" s="7"/>
      <c r="L889" s="2"/>
    </row>
    <row r="890" spans="11:12" ht="12.75">
      <c r="K890" s="7"/>
      <c r="L890" s="2"/>
    </row>
    <row r="891" spans="11:12" ht="12.75">
      <c r="K891" s="7"/>
      <c r="L891" s="2"/>
    </row>
    <row r="892" spans="11:12" ht="12.75">
      <c r="K892" s="7"/>
      <c r="L892" s="2"/>
    </row>
    <row r="893" spans="11:12" ht="12.75">
      <c r="K893" s="7"/>
      <c r="L893" s="2"/>
    </row>
    <row r="894" spans="11:12" ht="12.75">
      <c r="K894" s="7"/>
      <c r="L894" s="2"/>
    </row>
    <row r="895" spans="11:12" ht="12.75">
      <c r="K895" s="7"/>
      <c r="L895" s="2"/>
    </row>
    <row r="896" spans="11:12" ht="12.75">
      <c r="K896" s="7"/>
      <c r="L896" s="2"/>
    </row>
    <row r="897" spans="11:12" ht="12.75">
      <c r="K897" s="7"/>
      <c r="L897" s="2"/>
    </row>
    <row r="898" spans="11:12" ht="12.75">
      <c r="K898" s="7"/>
      <c r="L898" s="2"/>
    </row>
    <row r="899" spans="11:12" ht="12.75">
      <c r="K899" s="7"/>
      <c r="L899" s="2"/>
    </row>
    <row r="900" spans="11:12" ht="12.75">
      <c r="K900" s="7"/>
      <c r="L900" s="2"/>
    </row>
    <row r="901" spans="11:12" ht="12.75">
      <c r="K901" s="7"/>
      <c r="L901" s="2"/>
    </row>
    <row r="902" spans="11:12" ht="12.75">
      <c r="K902" s="7"/>
      <c r="L902" s="2"/>
    </row>
    <row r="903" spans="11:12" ht="12.75">
      <c r="K903" s="7"/>
      <c r="L903" s="2"/>
    </row>
    <row r="904" spans="11:12" ht="12.75">
      <c r="K904" s="7"/>
      <c r="L904" s="2"/>
    </row>
    <row r="905" spans="11:12" ht="12.75">
      <c r="K905" s="7"/>
      <c r="L905" s="2"/>
    </row>
    <row r="906" spans="11:12" ht="12.75">
      <c r="K906" s="7"/>
      <c r="L906" s="2"/>
    </row>
    <row r="907" spans="11:12" ht="12.75">
      <c r="K907" s="7"/>
      <c r="L907" s="2"/>
    </row>
    <row r="908" spans="11:12" ht="12.75">
      <c r="K908" s="7"/>
      <c r="L908" s="2"/>
    </row>
    <row r="909" spans="11:12" ht="12.75">
      <c r="K909" s="7"/>
      <c r="L909" s="2"/>
    </row>
    <row r="910" spans="11:12" ht="12.75">
      <c r="K910" s="7"/>
      <c r="L910" s="2"/>
    </row>
    <row r="911" spans="11:12" ht="12.75">
      <c r="K911" s="7"/>
      <c r="L911" s="2"/>
    </row>
    <row r="912" spans="11:12" ht="12.75">
      <c r="K912" s="7"/>
      <c r="L912" s="2"/>
    </row>
    <row r="913" spans="11:12" ht="12.75">
      <c r="K913" s="7"/>
      <c r="L913" s="2"/>
    </row>
    <row r="914" spans="11:12" ht="12.75">
      <c r="K914" s="7"/>
      <c r="L914" s="2"/>
    </row>
    <row r="915" spans="11:12" ht="12.75">
      <c r="K915" s="7"/>
      <c r="L915" s="2"/>
    </row>
    <row r="916" spans="11:12" ht="12.75">
      <c r="K916" s="7"/>
      <c r="L916" s="2"/>
    </row>
    <row r="917" spans="11:12" ht="12.75">
      <c r="K917" s="7"/>
      <c r="L917" s="2"/>
    </row>
    <row r="918" spans="11:12" ht="12.75">
      <c r="K918" s="7"/>
      <c r="L918" s="2"/>
    </row>
    <row r="919" spans="11:12" ht="12.75">
      <c r="K919" s="7"/>
      <c r="L919" s="2"/>
    </row>
    <row r="920" spans="11:12" ht="12.75">
      <c r="K920" s="7"/>
      <c r="L920" s="2"/>
    </row>
    <row r="921" spans="11:12" ht="12.75">
      <c r="K921" s="7"/>
      <c r="L921" s="2"/>
    </row>
    <row r="922" spans="11:12" ht="12.75">
      <c r="K922" s="7"/>
      <c r="L922" s="2"/>
    </row>
    <row r="923" spans="11:12" ht="12.75">
      <c r="K923" s="7"/>
      <c r="L923" s="2"/>
    </row>
    <row r="924" spans="11:12" ht="12.75">
      <c r="K924" s="7"/>
      <c r="L924" s="2"/>
    </row>
    <row r="925" spans="11:12" ht="12.75">
      <c r="K925" s="7"/>
      <c r="L925" s="2"/>
    </row>
    <row r="926" spans="11:12" ht="12.75">
      <c r="K926" s="7"/>
      <c r="L926" s="2"/>
    </row>
    <row r="927" spans="11:12" ht="12.75">
      <c r="K927" s="7"/>
      <c r="L927" s="2"/>
    </row>
    <row r="928" spans="11:12" ht="12.75">
      <c r="K928" s="7"/>
      <c r="L928" s="2"/>
    </row>
    <row r="929" spans="11:12" ht="12.75">
      <c r="K929" s="7"/>
      <c r="L929" s="2"/>
    </row>
    <row r="930" spans="11:12" ht="12.75">
      <c r="K930" s="7"/>
      <c r="L930" s="2"/>
    </row>
    <row r="931" spans="11:12" ht="12.75">
      <c r="K931" s="7"/>
      <c r="L931" s="2"/>
    </row>
    <row r="932" spans="11:12" ht="12.75">
      <c r="K932" s="7"/>
      <c r="L932" s="2"/>
    </row>
    <row r="933" spans="11:12" ht="12.75">
      <c r="K933" s="7"/>
      <c r="L933" s="2"/>
    </row>
    <row r="934" spans="11:12" ht="12.75">
      <c r="K934" s="7"/>
      <c r="L934" s="2"/>
    </row>
    <row r="935" spans="11:12" ht="12.75">
      <c r="K935" s="7"/>
      <c r="L935" s="2"/>
    </row>
    <row r="936" spans="11:12" ht="12.75">
      <c r="K936" s="7"/>
      <c r="L936" s="2"/>
    </row>
    <row r="937" spans="11:12" ht="12.75">
      <c r="K937" s="7"/>
      <c r="L937" s="2"/>
    </row>
    <row r="938" spans="11:12" ht="12.75">
      <c r="K938" s="7"/>
      <c r="L938" s="2"/>
    </row>
    <row r="939" spans="11:12" ht="12.75">
      <c r="K939" s="7"/>
      <c r="L939" s="2"/>
    </row>
    <row r="940" spans="11:12" ht="12.75">
      <c r="K940" s="7"/>
      <c r="L940" s="2"/>
    </row>
    <row r="941" spans="11:12" ht="12.75">
      <c r="K941" s="7"/>
      <c r="L941" s="2"/>
    </row>
    <row r="942" spans="11:12" ht="12.75">
      <c r="K942" s="7"/>
      <c r="L942" s="2"/>
    </row>
    <row r="943" spans="11:12" ht="12.75">
      <c r="K943" s="7"/>
      <c r="L943" s="2"/>
    </row>
    <row r="944" spans="11:12" ht="12.75">
      <c r="K944" s="7"/>
      <c r="L944" s="2"/>
    </row>
    <row r="945" spans="11:12" ht="12.75">
      <c r="K945" s="7"/>
      <c r="L945" s="2"/>
    </row>
    <row r="946" spans="11:12" ht="12.75">
      <c r="K946" s="7"/>
      <c r="L946" s="2"/>
    </row>
    <row r="947" spans="11:12" ht="12.75">
      <c r="K947" s="7"/>
      <c r="L947" s="2"/>
    </row>
    <row r="948" spans="11:12" ht="12.75">
      <c r="K948" s="7"/>
      <c r="L948" s="2"/>
    </row>
    <row r="949" spans="11:12" ht="12.75">
      <c r="K949" s="7"/>
      <c r="L949" s="2"/>
    </row>
    <row r="950" spans="11:12" ht="12.75">
      <c r="K950" s="7"/>
      <c r="L950" s="2"/>
    </row>
    <row r="951" spans="11:12" ht="12.75">
      <c r="K951" s="7"/>
      <c r="L951" s="2"/>
    </row>
    <row r="952" spans="11:12" ht="12.75">
      <c r="K952" s="7"/>
      <c r="L952" s="2"/>
    </row>
    <row r="953" spans="11:12" ht="12.75">
      <c r="K953" s="7"/>
      <c r="L953" s="2"/>
    </row>
    <row r="954" spans="11:12" ht="12.75">
      <c r="K954" s="7"/>
      <c r="L954" s="2"/>
    </row>
    <row r="955" spans="11:12" ht="12.75">
      <c r="K955" s="7"/>
      <c r="L955" s="2"/>
    </row>
    <row r="956" spans="11:12" ht="12.75">
      <c r="K956" s="7"/>
      <c r="L956" s="2"/>
    </row>
    <row r="957" spans="11:12" ht="12.75">
      <c r="K957" s="7"/>
      <c r="L957" s="2"/>
    </row>
    <row r="958" spans="11:12" ht="12.75">
      <c r="K958" s="7"/>
      <c r="L958" s="2"/>
    </row>
    <row r="959" spans="11:12" ht="12.75">
      <c r="K959" s="7"/>
      <c r="L959" s="2"/>
    </row>
    <row r="960" spans="11:12" ht="12.75">
      <c r="K960" s="7"/>
      <c r="L960" s="2"/>
    </row>
    <row r="961" spans="11:12" ht="12.75">
      <c r="K961" s="7"/>
      <c r="L961" s="2"/>
    </row>
    <row r="962" spans="11:12" ht="12.75">
      <c r="K962" s="7"/>
      <c r="L962" s="2"/>
    </row>
    <row r="963" spans="11:12" ht="12.75">
      <c r="K963" s="7"/>
      <c r="L963" s="2"/>
    </row>
    <row r="964" spans="11:12" ht="12.75">
      <c r="K964" s="7"/>
      <c r="L964" s="2"/>
    </row>
    <row r="965" spans="11:12" ht="12.75">
      <c r="K965" s="7"/>
      <c r="L965" s="2"/>
    </row>
    <row r="966" spans="11:12" ht="12.75">
      <c r="K966" s="7"/>
      <c r="L966" s="2"/>
    </row>
    <row r="967" spans="11:12" ht="12.75">
      <c r="K967" s="7"/>
      <c r="L967" s="2"/>
    </row>
    <row r="968" spans="11:12" ht="12.75">
      <c r="K968" s="7"/>
      <c r="L968" s="2"/>
    </row>
    <row r="969" spans="11:12" ht="12.75">
      <c r="K969" s="7"/>
      <c r="L969" s="2"/>
    </row>
    <row r="970" spans="11:12" ht="12.75">
      <c r="K970" s="7"/>
      <c r="L970" s="2"/>
    </row>
    <row r="971" spans="11:12" ht="12.75">
      <c r="K971" s="7"/>
      <c r="L971" s="2"/>
    </row>
    <row r="972" spans="11:12" ht="12.75">
      <c r="K972" s="7"/>
      <c r="L972" s="2"/>
    </row>
    <row r="973" spans="11:12" ht="12.75">
      <c r="K973" s="7"/>
      <c r="L973" s="2"/>
    </row>
    <row r="974" spans="11:12" ht="12.75">
      <c r="K974" s="7"/>
      <c r="L974" s="2"/>
    </row>
    <row r="975" spans="11:12" ht="12.75">
      <c r="K975" s="7"/>
      <c r="L975" s="2"/>
    </row>
    <row r="976" spans="11:12" ht="12.75">
      <c r="K976" s="7"/>
      <c r="L976" s="2"/>
    </row>
    <row r="977" spans="11:12" ht="12.75">
      <c r="K977" s="7"/>
      <c r="L977" s="2"/>
    </row>
    <row r="978" spans="11:12" ht="12.75">
      <c r="K978" s="7"/>
      <c r="L978" s="2"/>
    </row>
    <row r="979" spans="11:12" ht="12.75">
      <c r="K979" s="7"/>
      <c r="L979" s="2"/>
    </row>
    <row r="980" spans="11:12" ht="12.75">
      <c r="K980" s="7"/>
      <c r="L980" s="2"/>
    </row>
    <row r="981" spans="11:12" ht="12.75">
      <c r="K981" s="7"/>
      <c r="L981" s="2"/>
    </row>
    <row r="982" spans="11:12" ht="12.75">
      <c r="K982" s="7"/>
      <c r="L982" s="2"/>
    </row>
    <row r="983" spans="11:12" ht="12.75">
      <c r="K983" s="7"/>
      <c r="L983" s="2"/>
    </row>
    <row r="984" spans="11:12" ht="12.75">
      <c r="K984" s="7"/>
      <c r="L984" s="2"/>
    </row>
    <row r="985" spans="11:12" ht="12.75">
      <c r="K985" s="7"/>
      <c r="L985" s="2"/>
    </row>
    <row r="986" spans="11:12" ht="12.75">
      <c r="K986" s="7"/>
      <c r="L986" s="2"/>
    </row>
    <row r="987" spans="11:12" ht="12.75">
      <c r="K987" s="7"/>
      <c r="L987" s="2"/>
    </row>
    <row r="988" spans="11:12" ht="12.75">
      <c r="K988" s="7"/>
      <c r="L988" s="2"/>
    </row>
    <row r="989" spans="11:12" ht="12.75">
      <c r="K989" s="7"/>
      <c r="L989" s="2"/>
    </row>
    <row r="990" spans="11:12" ht="12.75">
      <c r="K990" s="7"/>
      <c r="L990" s="2"/>
    </row>
    <row r="991" spans="11:12" ht="12.75">
      <c r="K991" s="7"/>
      <c r="L991" s="2"/>
    </row>
    <row r="992" spans="11:12" ht="12.75">
      <c r="K992" s="7"/>
      <c r="L992" s="2"/>
    </row>
    <row r="993" spans="11:12" ht="12.75">
      <c r="K993" s="7"/>
      <c r="L993" s="2"/>
    </row>
    <row r="994" spans="11:12" ht="12.75">
      <c r="K994" s="7"/>
      <c r="L994" s="2"/>
    </row>
    <row r="995" spans="11:12" ht="12.75">
      <c r="K995" s="7"/>
      <c r="L995" s="2"/>
    </row>
    <row r="996" spans="11:12" ht="12.75">
      <c r="K996" s="7"/>
      <c r="L996" s="2"/>
    </row>
    <row r="997" spans="11:12" ht="12.75">
      <c r="K997" s="7"/>
      <c r="L997" s="2"/>
    </row>
    <row r="998" spans="11:12" ht="12.75">
      <c r="K998" s="7"/>
      <c r="L998" s="2"/>
    </row>
    <row r="999" spans="11:12" ht="12.75">
      <c r="K999" s="7"/>
      <c r="L999" s="2"/>
    </row>
    <row r="1000" spans="11:12" ht="12.75">
      <c r="K1000" s="7"/>
      <c r="L1000" s="2"/>
    </row>
    <row r="1001" spans="11:12" ht="12.75">
      <c r="K1001" s="7"/>
      <c r="L1001" s="2"/>
    </row>
    <row r="1002" spans="11:12" ht="12.75">
      <c r="K1002" s="7"/>
      <c r="L1002" s="2"/>
    </row>
    <row r="1003" spans="11:12" ht="12.75">
      <c r="K1003" s="7"/>
      <c r="L1003" s="2"/>
    </row>
    <row r="1004" spans="11:12" ht="12.75">
      <c r="K1004" s="7"/>
      <c r="L1004" s="2"/>
    </row>
    <row r="1005" spans="11:12" ht="12.75">
      <c r="K1005" s="7"/>
      <c r="L1005" s="2"/>
    </row>
    <row r="1006" spans="11:12" ht="12.75">
      <c r="K1006" s="7"/>
      <c r="L1006" s="2"/>
    </row>
    <row r="1007" spans="11:12" ht="12.75">
      <c r="K1007" s="7"/>
      <c r="L1007" s="2"/>
    </row>
    <row r="1008" spans="11:12" ht="12.75">
      <c r="K1008" s="7"/>
      <c r="L1008" s="2"/>
    </row>
    <row r="1009" spans="11:12" ht="12.75">
      <c r="K1009" s="7"/>
      <c r="L1009" s="2"/>
    </row>
    <row r="1010" spans="11:12" ht="12.75">
      <c r="K1010" s="7"/>
      <c r="L1010" s="2"/>
    </row>
    <row r="1011" spans="11:12" ht="12.75">
      <c r="K1011" s="7"/>
      <c r="L1011" s="2"/>
    </row>
    <row r="1012" spans="11:12" ht="12.75">
      <c r="K1012" s="7"/>
      <c r="L1012" s="2"/>
    </row>
    <row r="1013" spans="11:12" ht="12.75">
      <c r="K1013" s="7"/>
      <c r="L1013" s="2"/>
    </row>
    <row r="1014" spans="11:12" ht="12.75">
      <c r="K1014" s="7"/>
      <c r="L1014" s="2"/>
    </row>
    <row r="1015" spans="11:12" ht="12.75">
      <c r="K1015" s="7"/>
      <c r="L1015" s="2"/>
    </row>
    <row r="1016" spans="11:12" ht="12.75">
      <c r="K1016" s="7"/>
      <c r="L1016" s="2"/>
    </row>
    <row r="1017" spans="11:12" ht="12.75">
      <c r="K1017" s="7"/>
      <c r="L1017" s="2"/>
    </row>
    <row r="1018" spans="11:12" ht="12.75">
      <c r="K1018" s="7"/>
      <c r="L1018" s="2"/>
    </row>
    <row r="1019" spans="11:12" ht="12.75">
      <c r="K1019" s="7"/>
      <c r="L1019" s="2"/>
    </row>
    <row r="1020" spans="11:12" ht="12.75">
      <c r="K1020" s="7"/>
      <c r="L1020" s="2"/>
    </row>
    <row r="1021" spans="11:12" ht="12.75">
      <c r="K1021" s="7"/>
      <c r="L1021" s="2"/>
    </row>
    <row r="1022" spans="11:12" ht="12.75">
      <c r="K1022" s="7"/>
      <c r="L1022" s="2"/>
    </row>
    <row r="1023" spans="11:12" ht="12.75">
      <c r="K1023" s="7"/>
      <c r="L1023" s="2"/>
    </row>
    <row r="1024" spans="11:12" ht="12.75">
      <c r="K1024" s="7"/>
      <c r="L1024" s="2"/>
    </row>
    <row r="1025" spans="11:12" ht="12.75">
      <c r="K1025" s="7"/>
      <c r="L1025" s="2"/>
    </row>
    <row r="1026" spans="11:12" ht="12.75">
      <c r="K1026" s="7"/>
      <c r="L1026" s="2"/>
    </row>
    <row r="1027" spans="11:12" ht="12.75">
      <c r="K1027" s="7"/>
      <c r="L1027" s="2"/>
    </row>
    <row r="1028" spans="11:12" ht="12.75">
      <c r="K1028" s="7"/>
      <c r="L1028" s="2"/>
    </row>
    <row r="1029" spans="11:12" ht="12.75">
      <c r="K1029" s="7"/>
      <c r="L1029" s="2"/>
    </row>
    <row r="1030" spans="11:12" ht="12.75">
      <c r="K1030" s="7"/>
      <c r="L1030" s="2"/>
    </row>
    <row r="1031" spans="11:12" ht="12.75">
      <c r="K1031" s="7"/>
      <c r="L1031" s="2"/>
    </row>
    <row r="1032" spans="11:12" ht="12.75">
      <c r="K1032" s="7"/>
      <c r="L1032" s="2"/>
    </row>
    <row r="1033" spans="11:12" ht="12.75">
      <c r="K1033" s="7"/>
      <c r="L1033" s="2"/>
    </row>
    <row r="1034" spans="11:12" ht="12.75">
      <c r="K1034" s="7"/>
      <c r="L1034" s="2"/>
    </row>
    <row r="1035" spans="11:12" ht="12.75">
      <c r="K1035" s="7"/>
      <c r="L1035" s="2"/>
    </row>
    <row r="1036" spans="11:12" ht="12.75">
      <c r="K1036" s="7"/>
      <c r="L1036" s="2"/>
    </row>
    <row r="1037" spans="11:12" ht="12.75">
      <c r="K1037" s="7"/>
      <c r="L1037" s="2"/>
    </row>
    <row r="1038" spans="11:12" ht="12.75">
      <c r="K1038" s="7"/>
      <c r="L1038" s="2"/>
    </row>
    <row r="1039" spans="11:12" ht="12.75">
      <c r="K1039" s="7"/>
      <c r="L1039" s="2"/>
    </row>
    <row r="1040" spans="11:12" ht="12.75">
      <c r="K1040" s="7"/>
      <c r="L1040" s="2"/>
    </row>
    <row r="1041" spans="11:12" ht="12.75">
      <c r="K1041" s="7"/>
      <c r="L1041" s="2"/>
    </row>
    <row r="1042" spans="11:12" ht="12.75">
      <c r="K1042" s="7"/>
      <c r="L1042" s="2"/>
    </row>
    <row r="1043" spans="11:12" ht="12.75">
      <c r="K1043" s="7"/>
      <c r="L1043" s="2"/>
    </row>
    <row r="1044" spans="11:12" ht="12.75">
      <c r="K1044" s="7"/>
      <c r="L1044" s="2"/>
    </row>
    <row r="1045" spans="11:12" ht="12.75">
      <c r="K1045" s="7"/>
      <c r="L1045" s="2"/>
    </row>
    <row r="1046" spans="11:12" ht="12.75">
      <c r="K1046" s="7"/>
      <c r="L1046" s="2"/>
    </row>
    <row r="1047" spans="11:12" ht="12.75">
      <c r="K1047" s="7"/>
      <c r="L1047" s="2"/>
    </row>
    <row r="1048" spans="11:12" ht="12.75">
      <c r="K1048" s="7"/>
      <c r="L1048" s="2"/>
    </row>
    <row r="1049" spans="11:12" ht="12.75">
      <c r="K1049" s="7"/>
      <c r="L1049" s="2"/>
    </row>
    <row r="1050" spans="11:12" ht="12.75">
      <c r="K1050" s="7"/>
      <c r="L1050" s="2"/>
    </row>
    <row r="1051" spans="11:12" ht="12.75">
      <c r="K1051" s="7"/>
      <c r="L1051" s="2"/>
    </row>
    <row r="1052" spans="11:12" ht="12.75">
      <c r="K1052" s="7"/>
      <c r="L1052" s="2"/>
    </row>
    <row r="1053" spans="11:12" ht="12.75">
      <c r="K1053" s="7"/>
      <c r="L1053" s="2"/>
    </row>
    <row r="1054" spans="11:12" ht="12.75">
      <c r="K1054" s="7"/>
      <c r="L1054" s="2"/>
    </row>
    <row r="1055" spans="11:12" ht="12.75">
      <c r="K1055" s="7"/>
      <c r="L1055" s="2"/>
    </row>
    <row r="1056" spans="11:12" ht="12.75">
      <c r="K1056" s="7"/>
      <c r="L1056" s="2"/>
    </row>
    <row r="1057" spans="11:12" ht="12.75">
      <c r="K1057" s="7"/>
      <c r="L1057" s="2"/>
    </row>
    <row r="1058" spans="11:12" ht="12.75">
      <c r="K1058" s="7"/>
      <c r="L1058" s="2"/>
    </row>
    <row r="1059" spans="11:12" ht="12.75">
      <c r="K1059" s="7"/>
      <c r="L1059" s="2"/>
    </row>
    <row r="1060" spans="11:12" ht="12.75">
      <c r="K1060" s="7"/>
      <c r="L1060" s="2"/>
    </row>
    <row r="1061" spans="11:12" ht="12.75">
      <c r="K1061" s="7"/>
      <c r="L1061" s="2"/>
    </row>
    <row r="1062" spans="11:12" ht="12.75">
      <c r="K1062" s="7"/>
      <c r="L1062" s="2"/>
    </row>
    <row r="1063" spans="11:12" ht="12.75">
      <c r="K1063" s="7"/>
      <c r="L1063" s="2"/>
    </row>
    <row r="1064" spans="11:12" ht="12.75">
      <c r="K1064" s="7"/>
      <c r="L1064" s="2"/>
    </row>
    <row r="1065" spans="11:12" ht="12.75">
      <c r="K1065" s="7"/>
      <c r="L1065" s="2"/>
    </row>
    <row r="1066" spans="11:12" ht="12.75">
      <c r="K1066" s="7"/>
      <c r="L1066" s="2"/>
    </row>
    <row r="1067" spans="11:12" ht="12.75">
      <c r="K1067" s="7"/>
      <c r="L1067" s="2"/>
    </row>
    <row r="1068" spans="11:12" ht="12.75">
      <c r="K1068" s="7"/>
      <c r="L1068" s="2"/>
    </row>
    <row r="1069" spans="11:12" ht="12.75">
      <c r="K1069" s="7"/>
      <c r="L1069" s="2"/>
    </row>
    <row r="1070" spans="11:12" ht="12.75">
      <c r="K1070" s="7"/>
      <c r="L1070" s="2"/>
    </row>
    <row r="1071" spans="11:12" ht="12.75">
      <c r="K1071" s="7"/>
      <c r="L1071" s="2"/>
    </row>
    <row r="1072" spans="11:12" ht="12.75">
      <c r="K1072" s="7"/>
      <c r="L1072" s="2"/>
    </row>
    <row r="1073" spans="11:12" ht="12.75">
      <c r="K1073" s="7"/>
      <c r="L1073" s="2"/>
    </row>
    <row r="1074" spans="11:12" ht="12.75">
      <c r="K1074" s="7"/>
      <c r="L1074" s="2"/>
    </row>
    <row r="1075" spans="11:12" ht="12.75">
      <c r="K1075" s="7"/>
      <c r="L1075" s="2"/>
    </row>
    <row r="1076" spans="11:12" ht="12.75">
      <c r="K1076" s="7"/>
      <c r="L1076" s="2"/>
    </row>
    <row r="1077" spans="11:12" ht="12.75">
      <c r="K1077" s="7"/>
      <c r="L1077" s="2"/>
    </row>
    <row r="1078" spans="11:12" ht="12.75">
      <c r="K1078" s="7"/>
      <c r="L1078" s="2"/>
    </row>
    <row r="1079" spans="11:12" ht="12.75">
      <c r="K1079" s="7"/>
      <c r="L1079" s="2"/>
    </row>
    <row r="1080" spans="11:12" ht="12.75">
      <c r="K1080" s="7"/>
      <c r="L1080" s="2"/>
    </row>
    <row r="1081" spans="11:12" ht="12.75">
      <c r="K1081" s="7"/>
      <c r="L1081" s="2"/>
    </row>
    <row r="1082" spans="11:12" ht="12.75">
      <c r="K1082" s="7"/>
      <c r="L1082" s="2"/>
    </row>
    <row r="1083" spans="11:12" ht="12.75">
      <c r="K1083" s="7"/>
      <c r="L1083" s="2"/>
    </row>
    <row r="1084" spans="11:12" ht="12.75">
      <c r="K1084" s="7"/>
      <c r="L1084" s="2"/>
    </row>
    <row r="1085" spans="11:12" ht="12.75">
      <c r="K1085" s="7"/>
      <c r="L1085" s="2"/>
    </row>
    <row r="1086" spans="11:12" ht="12.75">
      <c r="K1086" s="7"/>
      <c r="L1086" s="2"/>
    </row>
    <row r="1087" spans="11:12" ht="12.75">
      <c r="K1087" s="7"/>
      <c r="L1087" s="2"/>
    </row>
    <row r="1088" spans="11:12" ht="12.75">
      <c r="K1088" s="7"/>
      <c r="L1088" s="2"/>
    </row>
    <row r="1089" spans="11:12" ht="12.75">
      <c r="K1089" s="7"/>
      <c r="L1089" s="2"/>
    </row>
    <row r="1090" spans="11:12" ht="12.75">
      <c r="K1090" s="7"/>
      <c r="L1090" s="2"/>
    </row>
    <row r="1091" spans="11:12" ht="12.75">
      <c r="K1091" s="7"/>
      <c r="L1091" s="2"/>
    </row>
    <row r="1092" spans="11:12" ht="12.75">
      <c r="K1092" s="7"/>
      <c r="L1092" s="2"/>
    </row>
    <row r="1093" spans="11:12" ht="12.75">
      <c r="K1093" s="7"/>
      <c r="L1093" s="2"/>
    </row>
    <row r="1094" spans="11:12" ht="12.75">
      <c r="K1094" s="7"/>
      <c r="L1094" s="2"/>
    </row>
    <row r="1095" spans="11:12" ht="12.75">
      <c r="K1095" s="7"/>
      <c r="L1095" s="2"/>
    </row>
    <row r="1096" spans="11:12" ht="12.75">
      <c r="K1096" s="7"/>
      <c r="L1096" s="2"/>
    </row>
    <row r="1097" spans="11:12" ht="12.75">
      <c r="K1097" s="7"/>
      <c r="L1097" s="2"/>
    </row>
    <row r="1098" spans="11:12" ht="12.75">
      <c r="K1098" s="7"/>
      <c r="L1098" s="2"/>
    </row>
    <row r="1099" spans="11:12" ht="12.75">
      <c r="K1099" s="7"/>
      <c r="L1099" s="2"/>
    </row>
    <row r="1100" spans="11:12" ht="12.75">
      <c r="K1100" s="7"/>
      <c r="L1100" s="2"/>
    </row>
    <row r="1101" spans="11:12" ht="12.75">
      <c r="K1101" s="7"/>
      <c r="L1101" s="2"/>
    </row>
    <row r="1102" spans="11:12" ht="12.75">
      <c r="K1102" s="7"/>
      <c r="L1102" s="2"/>
    </row>
    <row r="1103" spans="11:12" ht="12.75">
      <c r="K1103" s="7"/>
      <c r="L1103" s="2"/>
    </row>
    <row r="1104" spans="11:12" ht="12.75">
      <c r="K1104" s="7"/>
      <c r="L1104" s="2"/>
    </row>
    <row r="1105" spans="11:12" ht="12.75">
      <c r="K1105" s="7"/>
      <c r="L1105" s="2"/>
    </row>
    <row r="1106" spans="11:12" ht="12.75">
      <c r="K1106" s="7"/>
      <c r="L1106" s="2"/>
    </row>
    <row r="1107" spans="11:12" ht="12.75">
      <c r="K1107" s="7"/>
      <c r="L1107" s="2"/>
    </row>
    <row r="1108" spans="11:12" ht="12.75">
      <c r="K1108" s="7"/>
      <c r="L1108" s="2"/>
    </row>
    <row r="1109" spans="11:12" ht="12.75">
      <c r="K1109" s="7"/>
      <c r="L1109" s="2"/>
    </row>
    <row r="1110" spans="11:12" ht="12.75">
      <c r="K1110" s="7"/>
      <c r="L1110" s="2"/>
    </row>
    <row r="1111" spans="11:12" ht="12.75">
      <c r="K1111" s="7"/>
      <c r="L1111" s="2"/>
    </row>
    <row r="1112" spans="11:12" ht="12.75">
      <c r="K1112" s="7"/>
      <c r="L1112" s="2"/>
    </row>
    <row r="1113" spans="11:12" ht="12.75">
      <c r="K1113" s="7"/>
      <c r="L1113" s="2"/>
    </row>
    <row r="1114" spans="11:12" ht="12.75">
      <c r="K1114" s="7"/>
      <c r="L1114" s="2"/>
    </row>
    <row r="1115" spans="11:12" ht="12.75">
      <c r="K1115" s="7"/>
      <c r="L1115" s="2"/>
    </row>
    <row r="1116" spans="11:12" ht="12.75">
      <c r="K1116" s="7"/>
      <c r="L1116" s="2"/>
    </row>
    <row r="1117" spans="11:12" ht="12.75">
      <c r="K1117" s="7"/>
      <c r="L1117" s="2"/>
    </row>
    <row r="1118" spans="11:12" ht="12.75">
      <c r="K1118" s="7"/>
      <c r="L1118" s="2"/>
    </row>
    <row r="1119" spans="11:12" ht="12.75">
      <c r="K1119" s="7"/>
      <c r="L1119" s="2"/>
    </row>
    <row r="1120" spans="11:12" ht="12.75">
      <c r="K1120" s="7"/>
      <c r="L1120" s="2"/>
    </row>
    <row r="1121" spans="11:12" ht="12.75">
      <c r="K1121" s="7"/>
      <c r="L1121" s="2"/>
    </row>
    <row r="1122" spans="11:12" ht="12.75">
      <c r="K1122" s="7"/>
      <c r="L1122" s="2"/>
    </row>
    <row r="1123" spans="11:12" ht="12.75">
      <c r="K1123" s="7"/>
      <c r="L1123" s="2"/>
    </row>
    <row r="1124" spans="11:12" ht="12.75">
      <c r="K1124" s="7"/>
      <c r="L1124" s="2"/>
    </row>
    <row r="1125" spans="11:12" ht="12.75">
      <c r="K1125" s="7"/>
      <c r="L1125" s="2"/>
    </row>
    <row r="1126" spans="11:12" ht="12.75">
      <c r="K1126" s="7"/>
      <c r="L1126" s="2"/>
    </row>
    <row r="1127" spans="11:12" ht="12.75">
      <c r="K1127" s="7"/>
      <c r="L1127" s="2"/>
    </row>
    <row r="1128" spans="11:12" ht="12.75">
      <c r="K1128" s="7"/>
      <c r="L1128" s="2"/>
    </row>
    <row r="1129" spans="11:12" ht="12.75">
      <c r="K1129" s="7"/>
      <c r="L1129" s="2"/>
    </row>
    <row r="1130" spans="11:12" ht="12.75">
      <c r="K1130" s="7"/>
      <c r="L1130" s="2"/>
    </row>
    <row r="1131" spans="11:12" ht="12.75">
      <c r="K1131" s="7"/>
      <c r="L1131" s="2"/>
    </row>
    <row r="1132" spans="11:12" ht="12.75">
      <c r="K1132" s="7"/>
      <c r="L1132" s="2"/>
    </row>
    <row r="1133" spans="11:12" ht="12.75">
      <c r="K1133" s="7"/>
      <c r="L1133" s="2"/>
    </row>
    <row r="1134" spans="11:12" ht="12.75">
      <c r="K1134" s="7"/>
      <c r="L1134" s="2"/>
    </row>
    <row r="1135" spans="11:12" ht="12.75">
      <c r="K1135" s="7"/>
      <c r="L1135" s="2"/>
    </row>
    <row r="1136" spans="11:12" ht="12.75">
      <c r="K1136" s="7"/>
      <c r="L1136" s="2"/>
    </row>
    <row r="1137" spans="11:12" ht="12.75">
      <c r="K1137" s="7"/>
      <c r="L1137" s="2"/>
    </row>
    <row r="1138" spans="11:12" ht="12.75">
      <c r="K1138" s="7"/>
      <c r="L1138" s="2"/>
    </row>
    <row r="1139" spans="11:12" ht="12.75">
      <c r="K1139" s="7"/>
      <c r="L1139" s="2"/>
    </row>
    <row r="1140" spans="11:12" ht="12.75">
      <c r="K1140" s="7"/>
      <c r="L1140" s="2"/>
    </row>
    <row r="1141" spans="11:12" ht="12.75">
      <c r="K1141" s="7"/>
      <c r="L1141" s="2"/>
    </row>
    <row r="1142" spans="11:12" ht="12.75">
      <c r="K1142" s="7"/>
      <c r="L1142" s="2"/>
    </row>
    <row r="1143" spans="11:12" ht="12.75">
      <c r="K1143" s="7"/>
      <c r="L1143" s="2"/>
    </row>
    <row r="1144" spans="11:12" ht="12.75">
      <c r="K1144" s="7"/>
      <c r="L1144" s="2"/>
    </row>
    <row r="1145" spans="11:12" ht="12.75">
      <c r="K1145" s="7"/>
      <c r="L1145" s="2"/>
    </row>
    <row r="1146" spans="11:12" ht="12.75">
      <c r="K1146" s="7"/>
      <c r="L1146" s="2"/>
    </row>
    <row r="1147" spans="11:12" ht="12.75">
      <c r="K1147" s="7"/>
      <c r="L1147" s="2"/>
    </row>
    <row r="1148" spans="11:12" ht="12.75">
      <c r="K1148" s="7"/>
      <c r="L1148" s="2"/>
    </row>
    <row r="1149" spans="11:12" ht="12.75">
      <c r="K1149" s="7"/>
      <c r="L1149" s="2"/>
    </row>
    <row r="1150" spans="11:12" ht="12.75">
      <c r="K1150" s="7"/>
      <c r="L1150" s="2"/>
    </row>
    <row r="1151" spans="11:12" ht="12.75">
      <c r="K1151" s="7"/>
      <c r="L1151" s="2"/>
    </row>
    <row r="1152" spans="11:12" ht="12.75">
      <c r="K1152" s="7"/>
      <c r="L1152" s="2"/>
    </row>
    <row r="1153" spans="11:12" ht="12.75">
      <c r="K1153" s="7"/>
      <c r="L1153" s="2"/>
    </row>
    <row r="1154" spans="11:12" ht="12.75">
      <c r="K1154" s="7"/>
      <c r="L1154" s="2"/>
    </row>
    <row r="1155" spans="11:12" ht="12.75">
      <c r="K1155" s="7"/>
      <c r="L1155" s="2"/>
    </row>
    <row r="1156" spans="11:12" ht="12.75">
      <c r="K1156" s="7"/>
      <c r="L1156" s="2"/>
    </row>
    <row r="1157" spans="11:12" ht="12.75">
      <c r="K1157" s="7"/>
      <c r="L1157" s="2"/>
    </row>
    <row r="1158" spans="11:12" ht="12.75">
      <c r="K1158" s="7"/>
      <c r="L1158" s="2"/>
    </row>
    <row r="1159" spans="11:12" ht="12.75">
      <c r="K1159" s="7"/>
      <c r="L1159" s="2"/>
    </row>
    <row r="1160" spans="11:12" ht="12.75">
      <c r="K1160" s="7"/>
      <c r="L1160" s="2"/>
    </row>
    <row r="1161" spans="11:12" ht="12.75">
      <c r="K1161" s="7"/>
      <c r="L1161" s="2"/>
    </row>
    <row r="1162" spans="11:12" ht="12.75">
      <c r="K1162" s="7"/>
      <c r="L1162" s="2"/>
    </row>
    <row r="1163" spans="11:12" ht="12.75">
      <c r="K1163" s="7"/>
      <c r="L1163" s="2"/>
    </row>
    <row r="1164" spans="11:12" ht="12.75">
      <c r="K1164" s="7"/>
      <c r="L1164" s="2"/>
    </row>
    <row r="1165" spans="11:12" ht="12.75">
      <c r="K1165" s="7"/>
      <c r="L1165" s="2"/>
    </row>
    <row r="1166" spans="11:12" ht="12.75">
      <c r="K1166" s="7"/>
      <c r="L1166" s="2"/>
    </row>
    <row r="1167" spans="11:12" ht="12.75">
      <c r="K1167" s="7"/>
      <c r="L1167" s="2"/>
    </row>
    <row r="1168" spans="11:12" ht="12.75">
      <c r="K1168" s="7"/>
      <c r="L1168" s="2"/>
    </row>
    <row r="1169" spans="11:12" ht="12.75">
      <c r="K1169" s="7"/>
      <c r="L1169" s="2"/>
    </row>
    <row r="1170" spans="11:12" ht="12.75">
      <c r="K1170" s="7"/>
      <c r="L1170" s="2"/>
    </row>
    <row r="1171" spans="11:12" ht="12.75">
      <c r="K1171" s="7"/>
      <c r="L1171" s="2"/>
    </row>
    <row r="1172" spans="11:12" ht="12.75">
      <c r="K1172" s="7"/>
      <c r="L1172" s="2"/>
    </row>
    <row r="1173" spans="11:12" ht="12.75">
      <c r="K1173" s="7"/>
      <c r="L1173" s="2"/>
    </row>
    <row r="1174" spans="11:12" ht="12.75">
      <c r="K1174" s="7"/>
      <c r="L1174" s="2"/>
    </row>
    <row r="1175" spans="11:12" ht="12.75">
      <c r="K1175" s="7"/>
      <c r="L1175" s="2"/>
    </row>
    <row r="1176" spans="11:12" ht="12.75">
      <c r="K1176" s="7"/>
      <c r="L1176" s="2"/>
    </row>
    <row r="1177" spans="11:12" ht="12.75">
      <c r="K1177" s="7"/>
      <c r="L1177" s="2"/>
    </row>
    <row r="1178" spans="11:12" ht="12.75">
      <c r="K1178" s="7"/>
      <c r="L1178" s="2"/>
    </row>
    <row r="1179" spans="11:12" ht="12.75">
      <c r="K1179" s="7"/>
      <c r="L1179" s="2"/>
    </row>
    <row r="1180" spans="11:12" ht="12.75">
      <c r="K1180" s="7"/>
      <c r="L1180" s="2"/>
    </row>
    <row r="1181" spans="11:12" ht="12.75">
      <c r="K1181" s="7"/>
      <c r="L1181" s="2"/>
    </row>
    <row r="1182" spans="11:12" ht="12.75">
      <c r="K1182" s="7"/>
      <c r="L1182" s="2"/>
    </row>
    <row r="1183" spans="11:12" ht="12.75">
      <c r="K1183" s="7"/>
      <c r="L1183" s="2"/>
    </row>
    <row r="1184" spans="11:12" ht="12.75">
      <c r="K1184" s="7"/>
      <c r="L1184" s="2"/>
    </row>
    <row r="1185" spans="11:12" ht="12.75">
      <c r="K1185" s="7"/>
      <c r="L1185" s="2"/>
    </row>
    <row r="1186" spans="11:12" ht="12.75">
      <c r="K1186" s="7"/>
      <c r="L1186" s="2"/>
    </row>
    <row r="1187" spans="11:12" ht="12.75">
      <c r="K1187" s="7"/>
      <c r="L1187" s="2"/>
    </row>
    <row r="1188" spans="11:12" ht="12.75">
      <c r="K1188" s="7"/>
      <c r="L1188" s="2"/>
    </row>
    <row r="1189" spans="11:12" ht="12.75">
      <c r="K1189" s="7"/>
      <c r="L1189" s="2"/>
    </row>
    <row r="1190" spans="11:12" ht="12.75">
      <c r="K1190" s="7"/>
      <c r="L1190" s="2"/>
    </row>
    <row r="1191" spans="11:12" ht="12.75">
      <c r="K1191" s="7"/>
      <c r="L1191" s="2"/>
    </row>
    <row r="1192" spans="11:12" ht="12.75">
      <c r="K1192" s="7"/>
      <c r="L1192" s="2"/>
    </row>
    <row r="1193" spans="11:12" ht="12.75">
      <c r="K1193" s="7"/>
      <c r="L1193" s="2"/>
    </row>
    <row r="1194" spans="11:12" ht="12.75">
      <c r="K1194" s="7"/>
      <c r="L1194" s="2"/>
    </row>
    <row r="1195" spans="11:12" ht="12.75">
      <c r="K1195" s="7"/>
      <c r="L1195" s="2"/>
    </row>
    <row r="1196" spans="11:12" ht="12.75">
      <c r="K1196" s="7"/>
      <c r="L1196" s="2"/>
    </row>
    <row r="1197" spans="11:12" ht="12.75">
      <c r="K1197" s="7"/>
      <c r="L1197" s="2"/>
    </row>
    <row r="1198" spans="11:12" ht="12.75">
      <c r="K1198" s="7"/>
      <c r="L1198" s="2"/>
    </row>
    <row r="1199" spans="11:12" ht="12.75">
      <c r="K1199" s="7"/>
      <c r="L1199" s="2"/>
    </row>
    <row r="1200" spans="11:12" ht="12.75">
      <c r="K1200" s="7"/>
      <c r="L1200" s="2"/>
    </row>
    <row r="1201" spans="11:12" ht="12.75">
      <c r="K1201" s="7"/>
      <c r="L1201" s="2"/>
    </row>
    <row r="1202" spans="11:12" ht="12.75">
      <c r="K1202" s="7"/>
      <c r="L1202" s="2"/>
    </row>
    <row r="1203" spans="11:12" ht="12.75">
      <c r="K1203" s="7"/>
      <c r="L1203" s="2"/>
    </row>
    <row r="1204" spans="11:12" ht="12.75">
      <c r="K1204" s="7"/>
      <c r="L1204" s="2"/>
    </row>
    <row r="1205" spans="11:12" ht="12.75">
      <c r="K1205" s="7"/>
      <c r="L1205" s="2"/>
    </row>
    <row r="1206" spans="11:12" ht="12.75">
      <c r="K1206" s="7"/>
      <c r="L1206" s="2"/>
    </row>
    <row r="1207" spans="11:12" ht="12.75">
      <c r="K1207" s="7"/>
      <c r="L1207" s="2"/>
    </row>
    <row r="1208" spans="11:12" ht="12.75">
      <c r="K1208" s="7"/>
      <c r="L1208" s="2"/>
    </row>
    <row r="1209" spans="11:12" ht="12.75">
      <c r="K1209" s="7"/>
      <c r="L1209" s="2"/>
    </row>
    <row r="1210" spans="11:12" ht="12.75">
      <c r="K1210" s="7"/>
      <c r="L1210" s="2"/>
    </row>
    <row r="1211" spans="11:12" ht="12.75">
      <c r="K1211" s="7"/>
      <c r="L1211" s="2"/>
    </row>
    <row r="1212" spans="11:12" ht="12.75">
      <c r="K1212" s="7"/>
      <c r="L1212" s="2"/>
    </row>
    <row r="1213" spans="11:12" ht="12.75">
      <c r="K1213" s="7"/>
      <c r="L1213" s="2"/>
    </row>
    <row r="1214" spans="11:12" ht="12.75">
      <c r="K1214" s="7"/>
      <c r="L1214" s="2"/>
    </row>
    <row r="1215" spans="11:12" ht="12.75">
      <c r="K1215" s="7"/>
      <c r="L1215" s="2"/>
    </row>
    <row r="1216" spans="11:12" ht="12.75">
      <c r="K1216" s="7"/>
      <c r="L1216" s="2"/>
    </row>
    <row r="1217" spans="11:12" ht="12.75">
      <c r="K1217" s="7"/>
      <c r="L1217" s="2"/>
    </row>
    <row r="1218" spans="11:12" ht="12.75">
      <c r="K1218" s="7"/>
      <c r="L1218" s="2"/>
    </row>
    <row r="1219" spans="11:12" ht="12.75">
      <c r="K1219" s="7"/>
      <c r="L1219" s="2"/>
    </row>
    <row r="1220" spans="11:12" ht="12.75">
      <c r="K1220" s="7"/>
      <c r="L1220" s="2"/>
    </row>
    <row r="1221" spans="11:12" ht="12.75">
      <c r="K1221" s="7"/>
      <c r="L1221" s="2"/>
    </row>
    <row r="1222" spans="11:12" ht="12.75">
      <c r="K1222" s="7"/>
      <c r="L1222" s="2"/>
    </row>
    <row r="1223" spans="11:12" ht="12.75">
      <c r="K1223" s="7"/>
      <c r="L1223" s="2"/>
    </row>
    <row r="1224" spans="11:12" ht="12.75">
      <c r="K1224" s="7"/>
      <c r="L1224" s="2"/>
    </row>
    <row r="1225" spans="11:12" ht="12.75">
      <c r="K1225" s="7"/>
      <c r="L1225" s="2"/>
    </row>
    <row r="1226" spans="11:12" ht="12.75">
      <c r="K1226" s="7"/>
      <c r="L1226" s="2"/>
    </row>
    <row r="1227" spans="11:12" ht="12.75">
      <c r="K1227" s="7"/>
      <c r="L1227" s="2"/>
    </row>
    <row r="1228" spans="11:12" ht="12.75">
      <c r="K1228" s="7"/>
      <c r="L1228" s="2"/>
    </row>
    <row r="1229" spans="11:12" ht="12.75">
      <c r="K1229" s="7"/>
      <c r="L1229" s="2"/>
    </row>
    <row r="1230" spans="11:12" ht="12.75">
      <c r="K1230" s="7"/>
      <c r="L1230" s="2"/>
    </row>
    <row r="1231" spans="11:12" ht="12.75">
      <c r="K1231" s="7"/>
      <c r="L1231" s="2"/>
    </row>
    <row r="1232" spans="11:12" ht="12.75">
      <c r="K1232" s="7"/>
      <c r="L1232" s="2"/>
    </row>
    <row r="1233" spans="11:12" ht="12.75">
      <c r="K1233" s="7"/>
      <c r="L1233" s="2"/>
    </row>
    <row r="1234" spans="11:12" ht="12.75">
      <c r="K1234" s="7"/>
      <c r="L1234" s="2"/>
    </row>
    <row r="1235" spans="11:12" ht="12.75">
      <c r="K1235" s="7"/>
      <c r="L1235" s="2"/>
    </row>
    <row r="1236" spans="11:12" ht="12.75">
      <c r="K1236" s="7"/>
      <c r="L1236" s="2"/>
    </row>
    <row r="1237" spans="11:12" ht="12.75">
      <c r="K1237" s="7"/>
      <c r="L1237" s="2"/>
    </row>
    <row r="1238" spans="11:12" ht="12.75">
      <c r="K1238" s="7"/>
      <c r="L1238" s="2"/>
    </row>
    <row r="1239" spans="11:12" ht="12.75">
      <c r="K1239" s="7"/>
      <c r="L1239" s="2"/>
    </row>
    <row r="1240" spans="11:12" ht="12.75">
      <c r="K1240" s="7"/>
      <c r="L1240" s="2"/>
    </row>
    <row r="1241" spans="11:12" ht="12.75">
      <c r="K1241" s="7"/>
      <c r="L1241" s="2"/>
    </row>
    <row r="1242" spans="11:12" ht="12.75">
      <c r="K1242" s="7"/>
      <c r="L1242" s="2"/>
    </row>
    <row r="1243" spans="11:12" ht="12.75">
      <c r="K1243" s="7"/>
      <c r="L1243" s="2"/>
    </row>
    <row r="1244" spans="11:12" ht="12.75">
      <c r="K1244" s="7"/>
      <c r="L1244" s="2"/>
    </row>
    <row r="1245" spans="11:12" ht="12.75">
      <c r="K1245" s="7"/>
      <c r="L1245" s="2"/>
    </row>
    <row r="1246" spans="11:12" ht="12.75">
      <c r="K1246" s="7"/>
      <c r="L1246" s="2"/>
    </row>
    <row r="1247" spans="11:12" ht="12.75">
      <c r="K1247" s="7"/>
      <c r="L1247" s="2"/>
    </row>
    <row r="1248" spans="11:12" ht="12.75">
      <c r="K1248" s="7"/>
      <c r="L1248" s="2"/>
    </row>
    <row r="1249" spans="11:12" ht="12.75">
      <c r="K1249" s="7"/>
      <c r="L1249" s="2"/>
    </row>
    <row r="1250" spans="11:12" ht="12.75">
      <c r="K1250" s="7"/>
      <c r="L1250" s="2"/>
    </row>
    <row r="1251" spans="11:12" ht="12.75">
      <c r="K1251" s="7"/>
      <c r="L1251" s="2"/>
    </row>
    <row r="1252" spans="11:12" ht="12.75">
      <c r="K1252" s="7"/>
      <c r="L1252" s="2"/>
    </row>
    <row r="1253" spans="11:12" ht="12.75">
      <c r="K1253" s="7"/>
      <c r="L1253" s="2"/>
    </row>
    <row r="1254" spans="11:12" ht="12.75">
      <c r="K1254" s="7"/>
      <c r="L1254" s="2"/>
    </row>
    <row r="1255" spans="11:12" ht="12.75">
      <c r="K1255" s="7"/>
      <c r="L1255" s="2"/>
    </row>
    <row r="1256" spans="11:12" ht="12.75">
      <c r="K1256" s="7"/>
      <c r="L1256" s="2"/>
    </row>
    <row r="1257" spans="11:12" ht="12.75">
      <c r="K1257" s="7"/>
      <c r="L1257" s="2"/>
    </row>
    <row r="1258" spans="11:12" ht="12.75">
      <c r="K1258" s="7"/>
      <c r="L1258" s="2"/>
    </row>
    <row r="1259" spans="11:12" ht="12.75">
      <c r="K1259" s="7"/>
      <c r="L1259" s="2"/>
    </row>
    <row r="1260" spans="11:12" ht="12.75">
      <c r="K1260" s="7"/>
      <c r="L1260" s="2"/>
    </row>
    <row r="1261" spans="11:12" ht="12.75">
      <c r="K1261" s="7"/>
      <c r="L1261" s="2"/>
    </row>
    <row r="1262" spans="11:12" ht="12.75">
      <c r="K1262" s="7"/>
      <c r="L1262" s="2"/>
    </row>
    <row r="1263" spans="11:12" ht="12.75">
      <c r="K1263" s="7"/>
      <c r="L1263" s="2"/>
    </row>
    <row r="1264" spans="11:12" ht="12.75">
      <c r="K1264" s="7"/>
      <c r="L1264" s="2"/>
    </row>
    <row r="1265" spans="11:12" ht="12.75">
      <c r="K1265" s="7"/>
      <c r="L1265" s="2"/>
    </row>
    <row r="1266" spans="11:12" ht="12.75">
      <c r="K1266" s="7"/>
      <c r="L1266" s="2"/>
    </row>
    <row r="1267" spans="11:12" ht="12.75">
      <c r="K1267" s="7"/>
      <c r="L1267" s="2"/>
    </row>
    <row r="1268" spans="11:12" ht="12.75">
      <c r="K1268" s="7"/>
      <c r="L1268" s="2"/>
    </row>
    <row r="1269" spans="11:12" ht="12.75">
      <c r="K1269" s="7"/>
      <c r="L1269" s="2"/>
    </row>
    <row r="1270" spans="11:12" ht="12.75">
      <c r="K1270" s="7"/>
      <c r="L1270" s="2"/>
    </row>
    <row r="1271" spans="11:12" ht="12.75">
      <c r="K1271" s="7"/>
      <c r="L1271" s="2"/>
    </row>
    <row r="1272" spans="11:12" ht="12.75">
      <c r="K1272" s="7"/>
      <c r="L1272" s="2"/>
    </row>
    <row r="1273" spans="11:12" ht="12.75">
      <c r="K1273" s="7"/>
      <c r="L1273" s="2"/>
    </row>
    <row r="1274" spans="11:12" ht="12.75">
      <c r="K1274" s="7"/>
      <c r="L1274" s="2"/>
    </row>
    <row r="1275" spans="11:12" ht="12.75">
      <c r="K1275" s="7"/>
      <c r="L1275" s="2"/>
    </row>
    <row r="1276" spans="11:12" ht="12.75">
      <c r="K1276" s="7"/>
      <c r="L1276" s="2"/>
    </row>
    <row r="1277" spans="11:12" ht="12.75">
      <c r="K1277" s="7"/>
      <c r="L1277" s="2"/>
    </row>
    <row r="1278" spans="11:12" ht="12.75">
      <c r="K1278" s="7"/>
      <c r="L1278" s="2"/>
    </row>
    <row r="1279" spans="11:12" ht="12.75">
      <c r="K1279" s="7"/>
      <c r="L1279" s="2"/>
    </row>
    <row r="1280" spans="11:12" ht="12.75">
      <c r="K1280" s="7"/>
      <c r="L1280" s="2"/>
    </row>
    <row r="1281" spans="11:12" ht="12.75">
      <c r="K1281" s="7"/>
      <c r="L1281" s="2"/>
    </row>
    <row r="1282" spans="11:12" ht="12.75">
      <c r="K1282" s="7"/>
      <c r="L1282" s="2"/>
    </row>
    <row r="1283" spans="11:12" ht="12.75">
      <c r="K1283" s="7"/>
      <c r="L1283" s="2"/>
    </row>
    <row r="1284" spans="11:12" ht="12.75">
      <c r="K1284" s="7"/>
      <c r="L1284" s="2"/>
    </row>
    <row r="1285" spans="11:12" ht="12.75">
      <c r="K1285" s="7"/>
      <c r="L1285" s="2"/>
    </row>
    <row r="1286" spans="11:12" ht="12.75">
      <c r="K1286" s="7"/>
      <c r="L1286" s="2"/>
    </row>
    <row r="1287" spans="11:12" ht="12.75">
      <c r="K1287" s="7"/>
      <c r="L1287" s="2"/>
    </row>
    <row r="1288" spans="11:12" ht="12.75">
      <c r="K1288" s="7"/>
      <c r="L1288" s="2"/>
    </row>
    <row r="1289" spans="11:12" ht="12.75">
      <c r="K1289" s="7"/>
      <c r="L1289" s="2"/>
    </row>
    <row r="1290" spans="11:12" ht="12.75">
      <c r="K1290" s="7"/>
      <c r="L1290" s="2"/>
    </row>
    <row r="1291" spans="11:12" ht="12.75">
      <c r="K1291" s="7"/>
      <c r="L1291" s="2"/>
    </row>
    <row r="1292" spans="11:12" ht="12.75">
      <c r="K1292" s="7"/>
      <c r="L1292" s="2"/>
    </row>
    <row r="1293" spans="11:12" ht="12.75">
      <c r="K1293" s="7"/>
      <c r="L1293" s="2"/>
    </row>
    <row r="1294" spans="11:12" ht="12.75">
      <c r="K1294" s="7"/>
      <c r="L1294" s="2"/>
    </row>
    <row r="1295" spans="11:12" ht="12.75">
      <c r="K1295" s="7"/>
      <c r="L1295" s="2"/>
    </row>
    <row r="1296" spans="11:12" ht="12.75">
      <c r="K1296" s="7"/>
      <c r="L1296" s="2"/>
    </row>
    <row r="1297" spans="11:12" ht="12.75">
      <c r="K1297" s="7"/>
      <c r="L1297" s="2"/>
    </row>
    <row r="1298" spans="11:12" ht="12.75">
      <c r="K1298" s="7"/>
      <c r="L1298" s="2"/>
    </row>
    <row r="1299" spans="11:12" ht="12.75">
      <c r="K1299" s="7"/>
      <c r="L1299" s="2"/>
    </row>
    <row r="1300" spans="11:12" ht="12.75">
      <c r="K1300" s="7"/>
      <c r="L1300" s="2"/>
    </row>
    <row r="1301" spans="11:12" ht="12.75">
      <c r="K1301" s="7"/>
      <c r="L1301" s="2"/>
    </row>
    <row r="1302" spans="11:12" ht="12.75">
      <c r="K1302" s="7"/>
      <c r="L1302" s="2"/>
    </row>
    <row r="1303" spans="11:12" ht="12.75">
      <c r="K1303" s="7"/>
      <c r="L1303" s="2"/>
    </row>
    <row r="1304" spans="11:12" ht="12.75">
      <c r="K1304" s="7"/>
      <c r="L1304" s="2"/>
    </row>
    <row r="1305" spans="11:12" ht="12.75">
      <c r="K1305" s="7"/>
      <c r="L1305" s="2"/>
    </row>
    <row r="1306" spans="11:12" ht="12.75">
      <c r="K1306" s="7"/>
      <c r="L1306" s="2"/>
    </row>
    <row r="1307" spans="11:12" ht="12.75">
      <c r="K1307" s="7"/>
      <c r="L1307" s="2"/>
    </row>
    <row r="1308" spans="11:12" ht="12.75">
      <c r="K1308" s="7"/>
      <c r="L1308" s="2"/>
    </row>
    <row r="1309" spans="11:12" ht="12.75">
      <c r="K1309" s="7"/>
      <c r="L1309" s="2"/>
    </row>
    <row r="1310" spans="11:12" ht="12.75">
      <c r="K1310" s="7"/>
      <c r="L1310" s="2"/>
    </row>
    <row r="1311" spans="11:12" ht="12.75">
      <c r="K1311" s="7"/>
      <c r="L1311" s="2"/>
    </row>
    <row r="1312" spans="11:12" ht="12.75">
      <c r="K1312" s="7"/>
      <c r="L1312" s="2"/>
    </row>
    <row r="1313" spans="11:12" ht="12.75">
      <c r="K1313" s="7"/>
      <c r="L1313" s="2"/>
    </row>
    <row r="1314" spans="11:12" ht="12.75">
      <c r="K1314" s="7"/>
      <c r="L1314" s="2"/>
    </row>
    <row r="1315" spans="11:12" ht="12.75">
      <c r="K1315" s="7"/>
      <c r="L1315" s="2"/>
    </row>
    <row r="1316" spans="11:12" ht="12.75">
      <c r="K1316" s="7"/>
      <c r="L1316" s="2"/>
    </row>
    <row r="1317" spans="11:12" ht="12.75">
      <c r="K1317" s="7"/>
      <c r="L1317" s="2"/>
    </row>
    <row r="1318" spans="11:12" ht="12.75">
      <c r="K1318" s="7"/>
      <c r="L1318" s="2"/>
    </row>
    <row r="1319" spans="11:12" ht="12.75">
      <c r="K1319" s="7"/>
      <c r="L1319" s="2"/>
    </row>
    <row r="1320" spans="11:12" ht="12.75">
      <c r="K1320" s="7"/>
      <c r="L1320" s="2"/>
    </row>
    <row r="1321" spans="11:12" ht="12.75">
      <c r="K1321" s="7"/>
      <c r="L1321" s="2"/>
    </row>
    <row r="1322" spans="11:12" ht="12.75">
      <c r="K1322" s="7"/>
      <c r="L1322" s="2"/>
    </row>
    <row r="1323" spans="11:12" ht="12.75">
      <c r="K1323" s="7"/>
      <c r="L1323" s="2"/>
    </row>
    <row r="1324" spans="11:12" ht="12.75">
      <c r="K1324" s="7"/>
      <c r="L1324" s="2"/>
    </row>
    <row r="1325" spans="11:12" ht="12.75">
      <c r="K1325" s="7"/>
      <c r="L1325" s="2"/>
    </row>
    <row r="1326" spans="11:12" ht="12.75">
      <c r="K1326" s="7"/>
      <c r="L1326" s="2"/>
    </row>
    <row r="1327" spans="11:12" ht="12.75">
      <c r="K1327" s="7"/>
      <c r="L1327" s="2"/>
    </row>
    <row r="1328" spans="11:12" ht="12.75">
      <c r="K1328" s="7"/>
      <c r="L1328" s="2"/>
    </row>
    <row r="1329" spans="11:12" ht="12.75">
      <c r="K1329" s="7"/>
      <c r="L1329" s="2"/>
    </row>
    <row r="1330" spans="11:12" ht="12.75">
      <c r="K1330" s="7"/>
      <c r="L1330" s="2"/>
    </row>
    <row r="1331" spans="11:12" ht="12.75">
      <c r="K1331" s="7"/>
      <c r="L1331" s="2"/>
    </row>
    <row r="1332" spans="11:12" ht="12.75">
      <c r="K1332" s="7"/>
      <c r="L1332" s="2"/>
    </row>
    <row r="1333" spans="11:12" ht="12.75">
      <c r="K1333" s="7"/>
      <c r="L1333" s="2"/>
    </row>
    <row r="1334" spans="11:12" ht="12.75">
      <c r="K1334" s="7"/>
      <c r="L1334" s="2"/>
    </row>
    <row r="1335" spans="11:12" ht="12.75">
      <c r="K1335" s="7"/>
      <c r="L1335" s="2"/>
    </row>
    <row r="1336" spans="11:12" ht="12.75">
      <c r="K1336" s="7"/>
      <c r="L1336" s="2"/>
    </row>
    <row r="1337" spans="11:12" ht="12.75">
      <c r="K1337" s="7"/>
      <c r="L1337" s="2"/>
    </row>
    <row r="1338" spans="11:12" ht="12.75">
      <c r="K1338" s="7"/>
      <c r="L1338" s="2"/>
    </row>
    <row r="1339" spans="11:12" ht="12.75">
      <c r="K1339" s="7"/>
      <c r="L1339" s="2"/>
    </row>
    <row r="1340" spans="11:12" ht="12.75">
      <c r="K1340" s="7"/>
      <c r="L1340" s="2"/>
    </row>
    <row r="1341" spans="11:12" ht="12.75">
      <c r="K1341" s="7"/>
      <c r="L1341" s="2"/>
    </row>
    <row r="1342" spans="11:12" ht="12.75">
      <c r="K1342" s="7"/>
      <c r="L1342" s="2"/>
    </row>
    <row r="1343" spans="11:12" ht="12.75">
      <c r="K1343" s="7"/>
      <c r="L1343" s="2"/>
    </row>
    <row r="1344" spans="11:12" ht="12.75">
      <c r="K1344" s="7"/>
      <c r="L1344" s="2"/>
    </row>
    <row r="1345" spans="11:12" ht="12.75">
      <c r="K1345" s="7"/>
      <c r="L1345" s="2"/>
    </row>
    <row r="1346" spans="11:12" ht="12.75">
      <c r="K1346" s="7"/>
      <c r="L1346" s="2"/>
    </row>
    <row r="1347" spans="11:12" ht="12.75">
      <c r="K1347" s="7"/>
      <c r="L1347" s="2"/>
    </row>
    <row r="1348" spans="11:12" ht="12.75">
      <c r="K1348" s="7"/>
      <c r="L1348" s="2"/>
    </row>
    <row r="1349" spans="11:12" ht="12.75">
      <c r="K1349" s="7"/>
      <c r="L1349" s="2"/>
    </row>
    <row r="1350" spans="11:12" ht="12.75">
      <c r="K1350" s="7"/>
      <c r="L1350" s="2"/>
    </row>
    <row r="1351" spans="11:12" ht="12.75">
      <c r="K1351" s="7"/>
      <c r="L1351" s="2"/>
    </row>
    <row r="1352" spans="11:12" ht="12.75">
      <c r="K1352" s="7"/>
      <c r="L1352" s="2"/>
    </row>
    <row r="1353" spans="11:12" ht="12.75">
      <c r="K1353" s="7"/>
      <c r="L1353" s="2"/>
    </row>
    <row r="1354" spans="11:12" ht="12.75">
      <c r="K1354" s="7"/>
      <c r="L1354" s="2"/>
    </row>
    <row r="1355" spans="11:12" ht="12.75">
      <c r="K1355" s="7"/>
      <c r="L1355" s="2"/>
    </row>
    <row r="1356" spans="11:12" ht="12.75">
      <c r="K1356" s="7"/>
      <c r="L1356" s="2"/>
    </row>
    <row r="1357" spans="11:12" ht="12.75">
      <c r="K1357" s="7"/>
      <c r="L1357" s="2"/>
    </row>
    <row r="1358" spans="11:12" ht="12.75">
      <c r="K1358" s="7"/>
      <c r="L1358" s="2"/>
    </row>
    <row r="1359" spans="11:12" ht="12.75">
      <c r="K1359" s="7"/>
      <c r="L1359" s="2"/>
    </row>
    <row r="1360" spans="11:12" ht="12.75">
      <c r="K1360" s="7"/>
      <c r="L1360" s="2"/>
    </row>
    <row r="1361" spans="11:12" ht="12.75">
      <c r="K1361" s="7"/>
      <c r="L1361" s="2"/>
    </row>
    <row r="1362" spans="11:12" ht="12.75">
      <c r="K1362" s="7"/>
      <c r="L1362" s="2"/>
    </row>
    <row r="1363" spans="11:12" ht="12.75">
      <c r="K1363" s="7"/>
      <c r="L1363" s="2"/>
    </row>
    <row r="1364" spans="11:12" ht="12.75">
      <c r="K1364" s="7"/>
      <c r="L1364" s="2"/>
    </row>
    <row r="1365" spans="11:12" ht="12.75">
      <c r="K1365" s="7"/>
      <c r="L1365" s="2"/>
    </row>
    <row r="1366" spans="11:12" ht="12.75">
      <c r="K1366" s="7"/>
      <c r="L1366" s="2"/>
    </row>
    <row r="1367" spans="11:12" ht="12.75">
      <c r="K1367" s="7"/>
      <c r="L1367" s="2"/>
    </row>
    <row r="1368" spans="11:12" ht="12.75">
      <c r="K1368" s="7"/>
      <c r="L1368" s="2"/>
    </row>
    <row r="1369" spans="11:12" ht="12.75">
      <c r="K1369" s="7"/>
      <c r="L1369" s="2"/>
    </row>
    <row r="1370" spans="11:12" ht="12.75">
      <c r="K1370" s="7"/>
      <c r="L1370" s="2"/>
    </row>
    <row r="1371" spans="11:12" ht="12.75">
      <c r="K1371" s="7"/>
      <c r="L1371" s="2"/>
    </row>
    <row r="1372" spans="11:12" ht="12.75">
      <c r="K1372" s="7"/>
      <c r="L1372" s="2"/>
    </row>
    <row r="1373" spans="11:12" ht="12.75">
      <c r="K1373" s="7"/>
      <c r="L1373" s="2"/>
    </row>
    <row r="1374" spans="11:12" ht="12.75">
      <c r="K1374" s="7"/>
      <c r="L1374" s="2"/>
    </row>
    <row r="1375" spans="11:12" ht="12.75">
      <c r="K1375" s="7"/>
      <c r="L1375" s="2"/>
    </row>
    <row r="1376" spans="11:12" ht="12.75">
      <c r="K1376" s="7"/>
      <c r="L1376" s="2"/>
    </row>
    <row r="1377" spans="11:12" ht="12.75">
      <c r="K1377" s="7"/>
      <c r="L1377" s="2"/>
    </row>
    <row r="1378" spans="11:12" ht="12.75">
      <c r="K1378" s="7"/>
      <c r="L1378" s="2"/>
    </row>
    <row r="1379" spans="11:12" ht="12.75">
      <c r="K1379" s="7"/>
      <c r="L1379" s="2"/>
    </row>
    <row r="1380" spans="11:12" ht="12.75">
      <c r="K1380" s="7"/>
      <c r="L1380" s="2"/>
    </row>
    <row r="1381" spans="11:12" ht="12.75">
      <c r="K1381" s="7"/>
      <c r="L1381" s="2"/>
    </row>
    <row r="1382" spans="11:12" ht="12.75">
      <c r="K1382" s="7"/>
      <c r="L1382" s="2"/>
    </row>
    <row r="1383" spans="11:12" ht="12.75">
      <c r="K1383" s="7"/>
      <c r="L1383" s="2"/>
    </row>
    <row r="1384" spans="11:12" ht="12.75">
      <c r="K1384" s="7"/>
      <c r="L1384" s="2"/>
    </row>
    <row r="1385" spans="11:12" ht="12.75">
      <c r="K1385" s="7"/>
      <c r="L1385" s="2"/>
    </row>
    <row r="1386" spans="11:12" ht="12.75">
      <c r="K1386" s="7"/>
      <c r="L1386" s="2"/>
    </row>
    <row r="1387" spans="11:12" ht="12.75">
      <c r="K1387" s="7"/>
      <c r="L1387" s="2"/>
    </row>
    <row r="1388" spans="11:12" ht="12.75">
      <c r="K1388" s="7"/>
      <c r="L1388" s="2"/>
    </row>
    <row r="1389" spans="11:12" ht="12.75">
      <c r="K1389" s="7"/>
      <c r="L1389" s="2"/>
    </row>
    <row r="1390" spans="11:12" ht="12.75">
      <c r="K1390" s="7"/>
      <c r="L1390" s="2"/>
    </row>
    <row r="1391" spans="11:12" ht="12.75">
      <c r="K1391" s="7"/>
      <c r="L1391" s="2"/>
    </row>
    <row r="1392" spans="11:12" ht="12.75">
      <c r="K1392" s="7"/>
      <c r="L1392" s="2"/>
    </row>
    <row r="1393" spans="11:12" ht="12.75">
      <c r="K1393" s="7"/>
      <c r="L1393" s="2"/>
    </row>
    <row r="1394" spans="11:12" ht="12.75">
      <c r="K1394" s="7"/>
      <c r="L1394" s="2"/>
    </row>
    <row r="1395" spans="11:12" ht="12.75">
      <c r="K1395" s="7"/>
      <c r="L1395" s="2"/>
    </row>
    <row r="1396" spans="11:12" ht="12.75">
      <c r="K1396" s="7"/>
      <c r="L1396" s="2"/>
    </row>
    <row r="1397" spans="11:12" ht="12.75">
      <c r="K1397" s="7"/>
      <c r="L1397" s="2"/>
    </row>
    <row r="1398" spans="11:12" ht="12.75">
      <c r="K1398" s="7"/>
      <c r="L1398" s="2"/>
    </row>
    <row r="1399" spans="11:12" ht="12.75">
      <c r="K1399" s="7"/>
      <c r="L1399" s="2"/>
    </row>
    <row r="1400" spans="11:12" ht="12.75">
      <c r="K1400" s="7"/>
      <c r="L1400" s="2"/>
    </row>
    <row r="1401" spans="11:12" ht="12.75">
      <c r="K1401" s="7"/>
      <c r="L1401" s="2"/>
    </row>
    <row r="1402" spans="11:12" ht="12.75">
      <c r="K1402" s="7"/>
      <c r="L1402" s="2"/>
    </row>
    <row r="1403" spans="11:12" ht="12.75">
      <c r="K1403" s="7"/>
      <c r="L1403" s="2"/>
    </row>
    <row r="1404" spans="11:12" ht="12.75">
      <c r="K1404" s="7"/>
      <c r="L1404" s="2"/>
    </row>
    <row r="1405" spans="11:12" ht="12.75">
      <c r="K1405" s="7"/>
      <c r="L1405" s="2"/>
    </row>
    <row r="1406" spans="11:12" ht="12.75">
      <c r="K1406" s="7"/>
      <c r="L1406" s="2"/>
    </row>
    <row r="1407" spans="11:12" ht="12.75">
      <c r="K1407" s="7"/>
      <c r="L1407" s="2"/>
    </row>
    <row r="1408" spans="11:12" ht="12.75">
      <c r="K1408" s="7"/>
      <c r="L1408" s="2"/>
    </row>
    <row r="1409" spans="11:12" ht="12.75">
      <c r="K1409" s="7"/>
      <c r="L1409" s="2"/>
    </row>
    <row r="1410" spans="11:12" ht="12.75">
      <c r="K1410" s="7"/>
      <c r="L1410" s="2"/>
    </row>
    <row r="1411" spans="11:12" ht="12.75">
      <c r="K1411" s="7"/>
      <c r="L1411" s="2"/>
    </row>
    <row r="1412" spans="11:12" ht="12.75">
      <c r="K1412" s="7"/>
      <c r="L1412" s="2"/>
    </row>
    <row r="1413" spans="11:12" ht="12.75">
      <c r="K1413" s="7"/>
      <c r="L1413" s="2"/>
    </row>
    <row r="1414" spans="11:12" ht="12.75">
      <c r="K1414" s="7"/>
      <c r="L1414" s="2"/>
    </row>
    <row r="1415" spans="11:12" ht="12.75">
      <c r="K1415" s="7"/>
      <c r="L1415" s="2"/>
    </row>
    <row r="1416" spans="11:12" ht="12.75">
      <c r="K1416" s="7"/>
      <c r="L1416" s="2"/>
    </row>
    <row r="1417" spans="11:12" ht="12.75">
      <c r="K1417" s="7"/>
      <c r="L1417" s="2"/>
    </row>
    <row r="1418" spans="11:12" ht="12.75">
      <c r="K1418" s="7"/>
      <c r="L1418" s="2"/>
    </row>
    <row r="1419" spans="11:12" ht="12.75">
      <c r="K1419" s="7"/>
      <c r="L1419" s="2"/>
    </row>
    <row r="1420" spans="11:12" ht="12.75">
      <c r="K1420" s="7"/>
      <c r="L1420" s="2"/>
    </row>
    <row r="1421" spans="11:12" ht="12.75">
      <c r="K1421" s="7"/>
      <c r="L1421" s="2"/>
    </row>
    <row r="1422" spans="11:12" ht="12.75">
      <c r="K1422" s="7"/>
      <c r="L1422" s="2"/>
    </row>
    <row r="1423" spans="11:12" ht="12.75">
      <c r="K1423" s="7"/>
      <c r="L1423" s="2"/>
    </row>
    <row r="1424" spans="11:12" ht="12.75">
      <c r="K1424" s="7"/>
      <c r="L1424" s="2"/>
    </row>
    <row r="1425" spans="11:12" ht="12.75">
      <c r="K1425" s="7"/>
      <c r="L1425" s="2"/>
    </row>
    <row r="1426" spans="11:12" ht="12.75">
      <c r="K1426" s="7"/>
      <c r="L1426" s="2"/>
    </row>
    <row r="1427" spans="11:12" ht="12.75">
      <c r="K1427" s="7"/>
      <c r="L1427" s="2"/>
    </row>
    <row r="1428" spans="11:12" ht="12.75">
      <c r="K1428" s="7"/>
      <c r="L1428" s="2"/>
    </row>
    <row r="1429" spans="11:12" ht="12.75">
      <c r="K1429" s="7"/>
      <c r="L1429" s="2"/>
    </row>
    <row r="1430" spans="11:12" ht="12.75">
      <c r="K1430" s="7"/>
      <c r="L1430" s="2"/>
    </row>
    <row r="1431" spans="11:12" ht="12.75">
      <c r="K1431" s="7"/>
      <c r="L1431" s="2"/>
    </row>
    <row r="1432" spans="11:12" ht="12.75">
      <c r="K1432" s="7"/>
      <c r="L1432" s="2"/>
    </row>
    <row r="1433" spans="11:12" ht="12.75">
      <c r="K1433" s="7"/>
      <c r="L1433" s="2"/>
    </row>
    <row r="1434" spans="11:12" ht="12.75">
      <c r="K1434" s="7"/>
      <c r="L1434" s="2"/>
    </row>
    <row r="1435" spans="11:12" ht="12.75">
      <c r="K1435" s="7"/>
      <c r="L1435" s="2"/>
    </row>
    <row r="1436" spans="11:12" ht="12.75">
      <c r="K1436" s="7"/>
      <c r="L1436" s="2"/>
    </row>
    <row r="1437" spans="11:12" ht="12.75">
      <c r="K1437" s="7"/>
      <c r="L1437" s="2"/>
    </row>
    <row r="1438" spans="11:12" ht="12.75">
      <c r="K1438" s="7"/>
      <c r="L1438" s="2"/>
    </row>
    <row r="1439" spans="11:12" ht="12.75">
      <c r="K1439" s="7"/>
      <c r="L1439" s="2"/>
    </row>
    <row r="1440" spans="11:12" ht="12.75">
      <c r="K1440" s="7"/>
      <c r="L1440" s="2"/>
    </row>
    <row r="1441" spans="11:12" ht="12.75">
      <c r="K1441" s="7"/>
      <c r="L1441" s="2"/>
    </row>
    <row r="1442" spans="11:12" ht="12.75">
      <c r="K1442" s="7"/>
      <c r="L1442" s="2"/>
    </row>
    <row r="1443" spans="11:12" ht="12.75">
      <c r="K1443" s="7"/>
      <c r="L1443" s="2"/>
    </row>
    <row r="1444" spans="11:12" ht="12.75">
      <c r="K1444" s="7"/>
      <c r="L1444" s="2"/>
    </row>
    <row r="1445" spans="11:12" ht="12.75">
      <c r="K1445" s="7"/>
      <c r="L1445" s="2"/>
    </row>
    <row r="1446" spans="11:12" ht="12.75">
      <c r="K1446" s="7"/>
      <c r="L1446" s="2"/>
    </row>
    <row r="1447" spans="11:12" ht="12.75">
      <c r="K1447" s="7"/>
      <c r="L1447" s="2"/>
    </row>
    <row r="1448" spans="11:12" ht="12.75">
      <c r="K1448" s="7"/>
      <c r="L1448" s="2"/>
    </row>
    <row r="1449" spans="11:12" ht="12.75">
      <c r="K1449" s="7"/>
      <c r="L1449" s="2"/>
    </row>
    <row r="1450" spans="11:12" ht="12.75">
      <c r="K1450" s="7"/>
      <c r="L1450" s="2"/>
    </row>
    <row r="1451" spans="11:12" ht="12.75">
      <c r="K1451" s="7"/>
      <c r="L1451" s="2"/>
    </row>
    <row r="1452" spans="11:12" ht="12.75">
      <c r="K1452" s="7"/>
      <c r="L1452" s="2"/>
    </row>
    <row r="1453" spans="11:12" ht="12.75">
      <c r="K1453" s="7"/>
      <c r="L1453" s="2"/>
    </row>
    <row r="1454" spans="11:12" ht="12.75">
      <c r="K1454" s="7"/>
      <c r="L1454" s="2"/>
    </row>
    <row r="1455" spans="11:12" ht="12.75">
      <c r="K1455" s="7"/>
      <c r="L1455" s="2"/>
    </row>
    <row r="1456" spans="11:12" ht="12.75">
      <c r="K1456" s="7"/>
      <c r="L1456" s="2"/>
    </row>
    <row r="1457" spans="11:12" ht="12.75">
      <c r="K1457" s="7"/>
      <c r="L1457" s="2"/>
    </row>
    <row r="1458" spans="11:12" ht="12.75">
      <c r="K1458" s="7"/>
      <c r="L1458" s="2"/>
    </row>
    <row r="1459" spans="11:12" ht="12.75">
      <c r="K1459" s="7"/>
      <c r="L1459" s="2"/>
    </row>
    <row r="1460" spans="11:12" ht="12.75">
      <c r="K1460" s="7"/>
      <c r="L1460" s="2"/>
    </row>
    <row r="1461" spans="11:12" ht="12.75">
      <c r="K1461" s="7"/>
      <c r="L1461" s="2"/>
    </row>
    <row r="1462" spans="11:12" ht="12.75">
      <c r="K1462" s="7"/>
      <c r="L1462" s="2"/>
    </row>
    <row r="1463" spans="11:12" ht="12.75">
      <c r="K1463" s="7"/>
      <c r="L1463" s="2"/>
    </row>
    <row r="1464" spans="11:12" ht="12.75">
      <c r="K1464" s="7"/>
      <c r="L1464" s="2"/>
    </row>
    <row r="1465" spans="11:12" ht="12.75">
      <c r="K1465" s="7"/>
      <c r="L1465" s="2"/>
    </row>
    <row r="1466" spans="11:12" ht="12.75">
      <c r="K1466" s="7"/>
      <c r="L1466" s="2"/>
    </row>
    <row r="1467" spans="11:12" ht="12.75">
      <c r="K1467" s="7"/>
      <c r="L1467" s="2"/>
    </row>
    <row r="1468" spans="11:12" ht="12.75">
      <c r="K1468" s="7"/>
      <c r="L1468" s="2"/>
    </row>
    <row r="1469" spans="11:12" ht="12.75">
      <c r="K1469" s="7"/>
      <c r="L1469" s="2"/>
    </row>
    <row r="1470" spans="11:12" ht="12.75">
      <c r="K1470" s="7"/>
      <c r="L1470" s="2"/>
    </row>
    <row r="1471" spans="11:12" ht="12.75">
      <c r="K1471" s="7"/>
      <c r="L1471" s="2"/>
    </row>
    <row r="1472" spans="11:12" ht="12.75">
      <c r="K1472" s="7"/>
      <c r="L1472" s="2"/>
    </row>
    <row r="1473" spans="11:12" ht="12.75">
      <c r="K1473" s="7"/>
      <c r="L1473" s="2"/>
    </row>
    <row r="1474" spans="11:12" ht="12.75">
      <c r="K1474" s="7"/>
      <c r="L1474" s="2"/>
    </row>
    <row r="1475" spans="11:12" ht="12.75">
      <c r="K1475" s="7"/>
      <c r="L1475" s="2"/>
    </row>
    <row r="1476" spans="11:12" ht="12.75">
      <c r="K1476" s="7"/>
      <c r="L1476" s="2"/>
    </row>
    <row r="1477" spans="11:12" ht="12.75">
      <c r="K1477" s="7"/>
      <c r="L1477" s="2"/>
    </row>
    <row r="1478" spans="11:12" ht="12.75">
      <c r="K1478" s="7"/>
      <c r="L1478" s="2"/>
    </row>
    <row r="1479" spans="11:12" ht="12.75">
      <c r="K1479" s="7"/>
      <c r="L1479" s="2"/>
    </row>
    <row r="1480" spans="11:12" ht="12.75">
      <c r="K1480" s="7"/>
      <c r="L1480" s="2"/>
    </row>
    <row r="1481" spans="11:12" ht="12.75">
      <c r="K1481" s="7"/>
      <c r="L1481" s="2"/>
    </row>
    <row r="1482" spans="11:12" ht="12.75">
      <c r="K1482" s="7"/>
      <c r="L1482" s="2"/>
    </row>
    <row r="1483" spans="11:12" ht="12.75">
      <c r="K1483" s="7"/>
      <c r="L1483" s="2"/>
    </row>
    <row r="1484" spans="11:12" ht="12.75">
      <c r="K1484" s="7"/>
      <c r="L1484" s="2"/>
    </row>
    <row r="1485" spans="11:12" ht="12.75">
      <c r="K1485" s="7"/>
      <c r="L1485" s="2"/>
    </row>
    <row r="1486" spans="11:12" ht="12.75">
      <c r="K1486" s="7"/>
      <c r="L1486" s="2"/>
    </row>
    <row r="1487" spans="11:12" ht="12.75">
      <c r="K1487" s="7"/>
      <c r="L1487" s="2"/>
    </row>
    <row r="1488" spans="11:12" ht="12.75">
      <c r="K1488" s="7"/>
      <c r="L1488" s="2"/>
    </row>
    <row r="1489" spans="11:12" ht="12.75">
      <c r="K1489" s="7"/>
      <c r="L1489" s="2"/>
    </row>
    <row r="1490" spans="11:12" ht="12.75">
      <c r="K1490" s="7"/>
      <c r="L1490" s="2"/>
    </row>
    <row r="1491" spans="11:12" ht="12.75">
      <c r="K1491" s="7"/>
      <c r="L1491" s="2"/>
    </row>
    <row r="1492" spans="11:12" ht="12.75">
      <c r="K1492" s="7"/>
      <c r="L1492" s="2"/>
    </row>
    <row r="1493" spans="11:12" ht="12.75">
      <c r="K1493" s="7"/>
      <c r="L1493" s="2"/>
    </row>
    <row r="1494" spans="11:12" ht="12.75">
      <c r="K1494" s="7"/>
      <c r="L1494" s="2"/>
    </row>
    <row r="1495" spans="11:12" ht="12.75">
      <c r="K1495" s="7"/>
      <c r="L1495" s="2"/>
    </row>
    <row r="1496" spans="11:12" ht="12.75">
      <c r="K1496" s="7"/>
      <c r="L1496" s="2"/>
    </row>
    <row r="1497" spans="11:12" ht="12.75">
      <c r="K1497" s="7"/>
      <c r="L1497" s="2"/>
    </row>
    <row r="1498" spans="11:12" ht="12.75">
      <c r="K1498" s="7"/>
      <c r="L1498" s="2"/>
    </row>
    <row r="1499" spans="11:12" ht="12.75">
      <c r="K1499" s="7"/>
      <c r="L1499" s="2"/>
    </row>
    <row r="1500" spans="11:12" ht="12.75">
      <c r="K1500" s="7"/>
      <c r="L1500" s="2"/>
    </row>
    <row r="1501" spans="11:12" ht="12.75">
      <c r="K1501" s="7"/>
      <c r="L1501" s="2"/>
    </row>
    <row r="1502" spans="11:12" ht="12.75">
      <c r="K1502" s="7"/>
      <c r="L1502" s="2"/>
    </row>
    <row r="1503" spans="11:12" ht="12.75">
      <c r="K1503" s="7"/>
      <c r="L1503" s="2"/>
    </row>
    <row r="1504" spans="11:12" ht="12.75">
      <c r="K1504" s="7"/>
      <c r="L1504" s="2"/>
    </row>
    <row r="1505" spans="11:12" ht="12.75">
      <c r="K1505" s="7"/>
      <c r="L1505" s="2"/>
    </row>
    <row r="1506" spans="11:12" ht="12.75">
      <c r="K1506" s="7"/>
      <c r="L1506" s="2"/>
    </row>
    <row r="1507" spans="11:12" ht="12.75">
      <c r="K1507" s="7"/>
      <c r="L1507" s="2"/>
    </row>
    <row r="1508" spans="11:12" ht="12.75">
      <c r="K1508" s="7"/>
      <c r="L1508" s="2"/>
    </row>
    <row r="1509" spans="11:12" ht="12.75">
      <c r="K1509" s="7"/>
      <c r="L1509" s="2"/>
    </row>
    <row r="1510" spans="11:12" ht="12.75">
      <c r="K1510" s="7"/>
      <c r="L1510" s="2"/>
    </row>
    <row r="1511" spans="11:12" ht="12.75">
      <c r="K1511" s="7"/>
      <c r="L1511" s="2"/>
    </row>
    <row r="1512" spans="11:12" ht="12.75">
      <c r="K1512" s="7"/>
      <c r="L1512" s="2"/>
    </row>
    <row r="1513" spans="11:12" ht="12.75">
      <c r="K1513" s="7"/>
      <c r="L1513" s="2"/>
    </row>
    <row r="1514" spans="11:12" ht="12.75">
      <c r="K1514" s="7"/>
      <c r="L1514" s="2"/>
    </row>
    <row r="1515" spans="11:12" ht="12.75">
      <c r="K1515" s="7"/>
      <c r="L1515" s="2"/>
    </row>
    <row r="1516" spans="11:12" ht="12.75">
      <c r="K1516" s="7"/>
      <c r="L1516" s="2"/>
    </row>
    <row r="1517" spans="11:12" ht="12.75">
      <c r="K1517" s="7"/>
      <c r="L1517" s="2"/>
    </row>
    <row r="1518" spans="11:12" ht="12.75">
      <c r="K1518" s="7"/>
      <c r="L1518" s="2"/>
    </row>
    <row r="1519" spans="11:12" ht="12.75">
      <c r="K1519" s="7"/>
      <c r="L1519" s="2"/>
    </row>
    <row r="1520" spans="11:12" ht="12.75">
      <c r="K1520" s="7"/>
      <c r="L1520" s="2"/>
    </row>
    <row r="1521" spans="11:12" ht="12.75">
      <c r="K1521" s="7"/>
      <c r="L1521" s="2"/>
    </row>
    <row r="1522" spans="11:12" ht="12.75">
      <c r="K1522" s="7"/>
      <c r="L1522" s="2"/>
    </row>
    <row r="1523" spans="11:12" ht="12.75">
      <c r="K1523" s="7"/>
      <c r="L1523" s="2"/>
    </row>
    <row r="1524" spans="11:12" ht="12.75">
      <c r="K1524" s="7"/>
      <c r="L1524" s="2"/>
    </row>
    <row r="1525" spans="11:12" ht="12.75">
      <c r="K1525" s="7"/>
      <c r="L1525" s="2"/>
    </row>
    <row r="1526" spans="11:12" ht="12.75">
      <c r="K1526" s="7"/>
      <c r="L1526" s="2"/>
    </row>
    <row r="1527" spans="11:12" ht="12.75">
      <c r="K1527" s="7"/>
      <c r="L1527" s="2"/>
    </row>
    <row r="1528" spans="11:12" ht="12.75">
      <c r="K1528" s="7"/>
      <c r="L1528" s="2"/>
    </row>
    <row r="1529" spans="11:12" ht="12.75">
      <c r="K1529" s="7"/>
      <c r="L1529" s="2"/>
    </row>
    <row r="1530" spans="11:12" ht="12.75">
      <c r="K1530" s="7"/>
      <c r="L1530" s="2"/>
    </row>
    <row r="1531" spans="11:12" ht="12.75">
      <c r="K1531" s="7"/>
      <c r="L1531" s="2"/>
    </row>
    <row r="1532" spans="11:12" ht="12.75">
      <c r="K1532" s="7"/>
      <c r="L1532" s="2"/>
    </row>
    <row r="1533" spans="11:12" ht="12.75">
      <c r="K1533" s="7"/>
      <c r="L1533" s="2"/>
    </row>
    <row r="1534" spans="11:12" ht="12.75">
      <c r="K1534" s="7"/>
      <c r="L1534" s="2"/>
    </row>
    <row r="1535" spans="11:12" ht="12.75">
      <c r="K1535" s="7"/>
      <c r="L1535" s="2"/>
    </row>
    <row r="1536" spans="11:12" ht="12.75">
      <c r="K1536" s="7"/>
      <c r="L1536" s="2"/>
    </row>
    <row r="1537" spans="11:12" ht="12.75">
      <c r="K1537" s="7"/>
      <c r="L1537" s="2"/>
    </row>
    <row r="1538" spans="11:12" ht="12.75">
      <c r="K1538" s="7"/>
      <c r="L1538" s="2"/>
    </row>
    <row r="1539" spans="11:12" ht="12.75">
      <c r="K1539" s="7"/>
      <c r="L1539" s="2"/>
    </row>
    <row r="1540" spans="11:12" ht="12.75">
      <c r="K1540" s="7"/>
      <c r="L1540" s="2"/>
    </row>
    <row r="1541" spans="11:12" ht="12.75">
      <c r="K1541" s="7"/>
      <c r="L1541" s="2"/>
    </row>
    <row r="1542" spans="11:12" ht="12.75">
      <c r="K1542" s="7"/>
      <c r="L1542" s="2"/>
    </row>
    <row r="1543" spans="11:12" ht="12.75">
      <c r="K1543" s="7"/>
      <c r="L1543" s="2"/>
    </row>
    <row r="1544" spans="11:12" ht="12.75">
      <c r="K1544" s="7"/>
      <c r="L1544" s="2"/>
    </row>
    <row r="1545" spans="11:12" ht="12.75">
      <c r="K1545" s="7"/>
      <c r="L1545" s="2"/>
    </row>
    <row r="1546" spans="11:12" ht="12.75">
      <c r="K1546" s="7"/>
      <c r="L1546" s="2"/>
    </row>
    <row r="1547" spans="11:12" ht="12.75">
      <c r="K1547" s="7"/>
      <c r="L1547" s="2"/>
    </row>
    <row r="1548" spans="11:12" ht="12.75">
      <c r="K1548" s="7"/>
      <c r="L1548" s="2"/>
    </row>
    <row r="1549" spans="11:12" ht="12.75">
      <c r="K1549" s="7"/>
      <c r="L1549" s="2"/>
    </row>
    <row r="1550" spans="11:12" ht="12.75">
      <c r="K1550" s="7"/>
      <c r="L1550" s="2"/>
    </row>
    <row r="1551" spans="11:12" ht="12.75">
      <c r="K1551" s="7"/>
      <c r="L1551" s="2"/>
    </row>
    <row r="1552" spans="11:12" ht="12.75">
      <c r="K1552" s="7"/>
      <c r="L1552" s="2"/>
    </row>
    <row r="1553" spans="11:12" ht="12.75">
      <c r="K1553" s="7"/>
      <c r="L1553" s="2"/>
    </row>
    <row r="1554" spans="11:12" ht="12.75">
      <c r="K1554" s="7"/>
      <c r="L1554" s="2"/>
    </row>
    <row r="1555" spans="11:12" ht="12.75">
      <c r="K1555" s="7"/>
      <c r="L1555" s="2"/>
    </row>
    <row r="1556" spans="11:12" ht="12.75">
      <c r="K1556" s="7"/>
      <c r="L1556" s="2"/>
    </row>
    <row r="1557" spans="11:12" ht="12.75">
      <c r="K1557" s="7"/>
      <c r="L1557" s="2"/>
    </row>
    <row r="1558" spans="11:12" ht="12.75">
      <c r="K1558" s="7"/>
      <c r="L1558" s="2"/>
    </row>
    <row r="1559" spans="11:12" ht="12.75">
      <c r="K1559" s="7"/>
      <c r="L1559" s="2"/>
    </row>
    <row r="1560" spans="11:12" ht="12.75">
      <c r="K1560" s="7"/>
      <c r="L1560" s="2"/>
    </row>
    <row r="1561" spans="11:12" ht="12.75">
      <c r="K1561" s="7"/>
      <c r="L1561" s="2"/>
    </row>
    <row r="1562" spans="11:12" ht="12.75">
      <c r="K1562" s="7"/>
      <c r="L1562" s="2"/>
    </row>
    <row r="1563" spans="11:12" ht="12.75">
      <c r="K1563" s="7"/>
      <c r="L1563" s="2"/>
    </row>
    <row r="1564" spans="11:12" ht="12.75">
      <c r="K1564" s="7"/>
      <c r="L1564" s="2"/>
    </row>
    <row r="1565" spans="11:12" ht="12.75">
      <c r="K1565" s="7"/>
      <c r="L1565" s="2"/>
    </row>
    <row r="1566" spans="11:12" ht="12.75">
      <c r="K1566" s="7"/>
      <c r="L1566" s="2"/>
    </row>
  </sheetData>
  <mergeCells count="24">
    <mergeCell ref="A99:A102"/>
    <mergeCell ref="A199:A204"/>
    <mergeCell ref="A42:A61"/>
    <mergeCell ref="A62:A77"/>
    <mergeCell ref="A78:A80"/>
    <mergeCell ref="A81:A84"/>
    <mergeCell ref="A85:A87"/>
    <mergeCell ref="A88:A94"/>
    <mergeCell ref="A95:A98"/>
    <mergeCell ref="A6:A12"/>
    <mergeCell ref="A13:A21"/>
    <mergeCell ref="A22:A27"/>
    <mergeCell ref="A39:A41"/>
    <mergeCell ref="A28:A38"/>
    <mergeCell ref="A3:A4"/>
    <mergeCell ref="P3:P4"/>
    <mergeCell ref="E3:G3"/>
    <mergeCell ref="B3:C4"/>
    <mergeCell ref="L3:L4"/>
    <mergeCell ref="M3:M4"/>
    <mergeCell ref="N3:N4"/>
    <mergeCell ref="O3:O4"/>
    <mergeCell ref="H3:J3"/>
    <mergeCell ref="K3:K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Rolf&amp;Yamit</dc:creator>
  <cp:keywords/>
  <dc:description/>
  <cp:lastModifiedBy>Yamit</cp:lastModifiedBy>
  <dcterms:created xsi:type="dcterms:W3CDTF">2004-04-20T10:52:38Z</dcterms:created>
  <dcterms:modified xsi:type="dcterms:W3CDTF">2004-11-09T16:49:58Z</dcterms:modified>
  <cp:category/>
  <cp:version/>
  <cp:contentType/>
  <cp:contentStatus/>
</cp:coreProperties>
</file>