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0"/>
  </bookViews>
  <sheets>
    <sheet name="Gelderland Steden" sheetId="1" r:id="rId1"/>
    <sheet name="Gelderland 1e district" sheetId="2" r:id="rId2"/>
    <sheet name="Gelderland 2e district" sheetId="3" r:id="rId3"/>
    <sheet name="Gelderland 3e district" sheetId="4" r:id="rId4"/>
    <sheet name="Gelderland 4e district" sheetId="5" r:id="rId5"/>
    <sheet name="Gelderland 5e district" sheetId="6" r:id="rId6"/>
    <sheet name="Gelderland recapitulatie" sheetId="7" r:id="rId7"/>
    <sheet name="Gelderland ouderdom" sheetId="8" r:id="rId8"/>
  </sheets>
  <definedNames/>
  <calcPr fullCalcOnLoad="1"/>
</workbook>
</file>

<file path=xl/comments8.xml><?xml version="1.0" encoding="utf-8"?>
<comments xmlns="http://schemas.openxmlformats.org/spreadsheetml/2006/main">
  <authors>
    <author>BV/IT/IS</author>
  </authors>
  <commentList>
    <comment ref="C55" authorId="0">
      <text>
        <r>
          <rPr>
            <b/>
            <sz val="8"/>
            <rFont val="Tahoma"/>
            <family val="0"/>
          </rPr>
          <t>13716</t>
        </r>
        <r>
          <rPr>
            <sz val="8"/>
            <rFont val="Tahoma"/>
            <family val="0"/>
          </rPr>
          <t xml:space="preserve">
</t>
        </r>
      </text>
    </comment>
    <comment ref="F28" authorId="0">
      <text>
        <r>
          <rPr>
            <b/>
            <sz val="8"/>
            <rFont val="Tahoma"/>
            <family val="0"/>
          </rPr>
          <t>3256</t>
        </r>
        <r>
          <rPr>
            <sz val="8"/>
            <rFont val="Tahoma"/>
            <family val="0"/>
          </rPr>
          <t xml:space="preserve">
</t>
        </r>
      </text>
    </comment>
    <comment ref="F55" authorId="0">
      <text>
        <r>
          <rPr>
            <b/>
            <sz val="8"/>
            <rFont val="Tahoma"/>
            <family val="0"/>
          </rPr>
          <t>172858</t>
        </r>
        <r>
          <rPr>
            <sz val="8"/>
            <rFont val="Tahoma"/>
            <family val="0"/>
          </rPr>
          <t xml:space="preserve">
</t>
        </r>
      </text>
    </comment>
    <comment ref="G55" authorId="0">
      <text>
        <r>
          <rPr>
            <b/>
            <sz val="8"/>
            <rFont val="Tahoma"/>
            <family val="0"/>
          </rPr>
          <t>106841</t>
        </r>
        <r>
          <rPr>
            <sz val="8"/>
            <rFont val="Tahoma"/>
            <family val="0"/>
          </rPr>
          <t xml:space="preserve">
</t>
        </r>
      </text>
    </comment>
    <comment ref="J55" authorId="0">
      <text>
        <r>
          <rPr>
            <b/>
            <sz val="8"/>
            <rFont val="Tahoma"/>
            <family val="0"/>
          </rPr>
          <t>172341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<sst xmlns="http://schemas.openxmlformats.org/spreadsheetml/2006/main" count="925" uniqueCount="221">
  <si>
    <t>Staten van de bevolking der steden en gemeenten van het Koningrijk der Nederlanden op den 1. Januarij 1840. Gelderland steden.</t>
  </si>
  <si>
    <t>Namen der steden en gtemeenten.</t>
  </si>
  <si>
    <t>Aantal huizen</t>
  </si>
  <si>
    <t>Aantal huisgezinnen</t>
  </si>
  <si>
    <t>INWONERS VAN HET</t>
  </si>
  <si>
    <t>Totaal beide Geslachten</t>
  </si>
  <si>
    <t>Protestanten</t>
  </si>
  <si>
    <t>Roomsch-Katholijk</t>
  </si>
  <si>
    <t>Israëliten</t>
  </si>
  <si>
    <t>Niet genoemde gezindheden</t>
  </si>
  <si>
    <t>Telling</t>
  </si>
  <si>
    <t>Tabel</t>
  </si>
  <si>
    <t>Pagina links</t>
  </si>
  <si>
    <t>Pagina rechts</t>
  </si>
  <si>
    <t>Provincie</t>
  </si>
  <si>
    <t>Image nr</t>
  </si>
  <si>
    <t>Mannelijk geslacht</t>
  </si>
  <si>
    <t>Vrouwelijk geslacht</t>
  </si>
  <si>
    <t>Ongehuwden</t>
  </si>
  <si>
    <t>Gehuwden</t>
  </si>
  <si>
    <t>Weduwnaars</t>
  </si>
  <si>
    <t>Totaal</t>
  </si>
  <si>
    <t>Weduwen</t>
  </si>
  <si>
    <t>Arnhem *</t>
  </si>
  <si>
    <t>VT</t>
  </si>
  <si>
    <t>GL</t>
  </si>
  <si>
    <t>39_0073</t>
  </si>
  <si>
    <t>Nijmegen *</t>
  </si>
  <si>
    <t>Zutphen *</t>
  </si>
  <si>
    <t>Harderwijk *</t>
  </si>
  <si>
    <t>Tiel *</t>
  </si>
  <si>
    <t>Bommel *</t>
  </si>
  <si>
    <t>Wageningen</t>
  </si>
  <si>
    <t>Culenborg</t>
  </si>
  <si>
    <t>Hattem</t>
  </si>
  <si>
    <t>Doesburg *</t>
  </si>
  <si>
    <t>Elburg</t>
  </si>
  <si>
    <t>Groenlo</t>
  </si>
  <si>
    <t>Doetinchem</t>
  </si>
  <si>
    <t>Lochem</t>
  </si>
  <si>
    <t>Nijkerk</t>
  </si>
  <si>
    <t>1) Hieronder begrepen het militaire garnizoen bestaande uit 468 manschappen.</t>
  </si>
  <si>
    <t>2).Hieronder begrepen het militaire garnizoen bestaande uit 2397 manschappen.</t>
  </si>
  <si>
    <t>3).Hieronder begrepen het militaire garnizoen bestaande uit 4171 manschappen.</t>
  </si>
  <si>
    <t>4) Hieronder begrepen het militaire garnizoen bestaande uit 377 manschappen.</t>
  </si>
  <si>
    <t>5) Hieronder begrepen het militaire garnizoen bestaande uit 121 manschappen.</t>
  </si>
  <si>
    <t>6) Hieronder begrepen het militaire garnizoen bestaande uit 190 manschappen.</t>
  </si>
  <si>
    <t>7) Hieronder begrepen het militaire garnizoen bestaande uit 702 manschappen.</t>
  </si>
  <si>
    <t>Staten van de bevolking der steden en gemeenten van het Koningrijk der Nederlanden op den 1. Januarij 1840. Gelderland. Eerste district</t>
  </si>
  <si>
    <t>Namen der steden en gemeenten</t>
  </si>
  <si>
    <t>Apeldoorn</t>
  </si>
  <si>
    <t xml:space="preserve">Barneveld </t>
  </si>
  <si>
    <t>Brummen</t>
  </si>
  <si>
    <t>Doornspijk</t>
  </si>
  <si>
    <t>Doorwerth</t>
  </si>
  <si>
    <t>Ede</t>
  </si>
  <si>
    <t>Epe</t>
  </si>
  <si>
    <t>Ermelo</t>
  </si>
  <si>
    <t xml:space="preserve">Heerde </t>
  </si>
  <si>
    <t>Hoevelaken</t>
  </si>
  <si>
    <t>Oldebroek</t>
  </si>
  <si>
    <t>Putten</t>
  </si>
  <si>
    <t>Rencum</t>
  </si>
  <si>
    <t>Rheden</t>
  </si>
  <si>
    <t>Rosendaal</t>
  </si>
  <si>
    <t>Scherpenzeel</t>
  </si>
  <si>
    <t>Voorst</t>
  </si>
  <si>
    <t xml:space="preserve"> Totaal</t>
  </si>
  <si>
    <t>Staten van de bevolking der steden en gemeenten van het Koningrijk der Nederlanden op den 1. Januarij 1840. Gelderland. Tweede district</t>
  </si>
  <si>
    <t>Aalten</t>
  </si>
  <si>
    <t>Borculo</t>
  </si>
  <si>
    <t>Dinxperlo</t>
  </si>
  <si>
    <t>Doetinchem (ambt)</t>
  </si>
  <si>
    <t>Eibergen</t>
  </si>
  <si>
    <t>Gorssel</t>
  </si>
  <si>
    <t>Hengelo</t>
  </si>
  <si>
    <t>Hummelo</t>
  </si>
  <si>
    <t>Laren</t>
  </si>
  <si>
    <t>Lichtenvoorde</t>
  </si>
  <si>
    <t>Nede</t>
  </si>
  <si>
    <t>Ruurlo</t>
  </si>
  <si>
    <t>Steenderen</t>
  </si>
  <si>
    <t>Verwolde</t>
  </si>
  <si>
    <t>Vorden</t>
  </si>
  <si>
    <t>Warnsveld</t>
  </si>
  <si>
    <t>Winterswijk</t>
  </si>
  <si>
    <t>Wisch</t>
  </si>
  <si>
    <t>Zelhem</t>
  </si>
  <si>
    <t>Staten van de bevolking der steden en gemeenten van het Koningrijk der Nederlanden op den 1. Januarij 1840. Gelderland. Derde district</t>
  </si>
  <si>
    <t>Angerlo</t>
  </si>
  <si>
    <t>39_0074</t>
  </si>
  <si>
    <t>Bergh</t>
  </si>
  <si>
    <t>Didam</t>
  </si>
  <si>
    <t>Duiven</t>
  </si>
  <si>
    <t>Gendringen</t>
  </si>
  <si>
    <t>Herwen</t>
  </si>
  <si>
    <t>Pannerden</t>
  </si>
  <si>
    <t>Wehl</t>
  </si>
  <si>
    <t>Westervoort</t>
  </si>
  <si>
    <t>Zevenaar</t>
  </si>
  <si>
    <t>Staten van de bevolking der steden en gemeenten van het Koningrijk der Nederlanden op den 1. Januarij 1840. Gelderland. Vierde district</t>
  </si>
  <si>
    <t>Appeltern</t>
  </si>
  <si>
    <t>Balgoij</t>
  </si>
  <si>
    <t>Batenburg</t>
  </si>
  <si>
    <t>Bemmel</t>
  </si>
  <si>
    <t>Beuningen</t>
  </si>
  <si>
    <t>Burgharen</t>
  </si>
  <si>
    <t>Dodewaard</t>
  </si>
  <si>
    <t>Dreumel</t>
  </si>
  <si>
    <t>Druten</t>
  </si>
  <si>
    <t>Echteld</t>
  </si>
  <si>
    <t>Elst</t>
  </si>
  <si>
    <t>Ewijk</t>
  </si>
  <si>
    <t>Gent</t>
  </si>
  <si>
    <t>Groesbeek</t>
  </si>
  <si>
    <t>Hemmen</t>
  </si>
  <si>
    <t>Heteren</t>
  </si>
  <si>
    <t>Heumen</t>
  </si>
  <si>
    <t>Horssen</t>
  </si>
  <si>
    <t>Huissen</t>
  </si>
  <si>
    <t>Kesteren</t>
  </si>
  <si>
    <t>Lienden</t>
  </si>
  <si>
    <t>Loenen</t>
  </si>
  <si>
    <t>Maurik</t>
  </si>
  <si>
    <t>Millingen</t>
  </si>
  <si>
    <t>Overasselt</t>
  </si>
  <si>
    <t>Ubbergen</t>
  </si>
  <si>
    <t>Valburg</t>
  </si>
  <si>
    <t>Wamel</t>
  </si>
  <si>
    <t>Wijchen</t>
  </si>
  <si>
    <t>IJzendoorn</t>
  </si>
  <si>
    <t>Zoelen</t>
  </si>
  <si>
    <t>Staten van de bevolking der steden en gemeenten van het Koningrijk der Nederlanden op den 1. Januarij 1840. Gelderland. Vijfde district</t>
  </si>
  <si>
    <t>Ammerzoden</t>
  </si>
  <si>
    <t>Beest</t>
  </si>
  <si>
    <t>Beusichem</t>
  </si>
  <si>
    <t>Brakel</t>
  </si>
  <si>
    <t>Buren</t>
  </si>
  <si>
    <t>Buurmalsen</t>
  </si>
  <si>
    <t>Deil</t>
  </si>
  <si>
    <t>Driel</t>
  </si>
  <si>
    <t>Est en Opijnen</t>
  </si>
  <si>
    <t>Gameren</t>
  </si>
  <si>
    <t>Geldermalsen</t>
  </si>
  <si>
    <t>Haaften</t>
  </si>
  <si>
    <t>Hedel</t>
  </si>
  <si>
    <t>Heerewaarden</t>
  </si>
  <si>
    <t>Herwijnen</t>
  </si>
  <si>
    <t>Hurwenen</t>
  </si>
  <si>
    <t>Kerkwijk</t>
  </si>
  <si>
    <t>39_0075</t>
  </si>
  <si>
    <t>Nederhemert</t>
  </si>
  <si>
    <t>Ophemert</t>
  </si>
  <si>
    <t>Poederoijen</t>
  </si>
  <si>
    <t>Rossum</t>
  </si>
  <si>
    <t>Varik</t>
  </si>
  <si>
    <t>Vuren</t>
  </si>
  <si>
    <t xml:space="preserve">Waardenburg </t>
  </si>
  <si>
    <t>Wadenoijen</t>
  </si>
  <si>
    <t xml:space="preserve">Zuilichem </t>
  </si>
  <si>
    <t>Staten van de bevolking der steden en gemeenten van het Koningrijk der Nederlanden op den 1. Januarij 1840. Gelderland. Recapitulatie</t>
  </si>
  <si>
    <t>Steden en gemeenten</t>
  </si>
  <si>
    <t>STEDEN</t>
  </si>
  <si>
    <t>Gemeenten.Eerste district</t>
  </si>
  <si>
    <t>Gemeenten.Tweede district</t>
  </si>
  <si>
    <t>Gemeenten.Derde district</t>
  </si>
  <si>
    <t>Gemeenten.Vierde district</t>
  </si>
  <si>
    <t>Gemeenten.Vijfde district</t>
  </si>
  <si>
    <t>Totaal der landelijke gemeenten</t>
  </si>
  <si>
    <t>TOTAAL GENERAAL</t>
  </si>
  <si>
    <t>Staat van bevolking op den eersten Januarij 1840 van de provincie Gelderland, naar den verschillenden ouderdom der ingezetenen.</t>
  </si>
  <si>
    <t>Ouderdom</t>
  </si>
  <si>
    <t>Weduwenaars</t>
  </si>
  <si>
    <t>Beneden het jaar</t>
  </si>
  <si>
    <t>39_0076</t>
  </si>
  <si>
    <t>Van 1 tot 2 jaar</t>
  </si>
  <si>
    <t>Van 2 tot 3 jaar</t>
  </si>
  <si>
    <t>Van 3 tot 4 jaar</t>
  </si>
  <si>
    <t>Van 4 tot 5 jaar</t>
  </si>
  <si>
    <t>Van 5 tot 6 jaar</t>
  </si>
  <si>
    <t>Van 6 tot 8 jaar</t>
  </si>
  <si>
    <t>Van 8 tot 10 jaar</t>
  </si>
  <si>
    <t>Van 10 tot 12 jaar</t>
  </si>
  <si>
    <t>Van 12 tot 14 jaar</t>
  </si>
  <si>
    <t>Van 14 tot 16 jaar</t>
  </si>
  <si>
    <t>Van 16 tot 20 jaar</t>
  </si>
  <si>
    <t>Van 20 tot 25 jaar</t>
  </si>
  <si>
    <t>Van 25 tot 30 jaar</t>
  </si>
  <si>
    <t>Van 30 tot 35 jaar</t>
  </si>
  <si>
    <t>Van 35 tot 40 jaar</t>
  </si>
  <si>
    <t>Van 40 tot 45 jaar</t>
  </si>
  <si>
    <t>Van 45 tot 50 jaar</t>
  </si>
  <si>
    <t>Van 50 tot 53 jaar</t>
  </si>
  <si>
    <t>Van 53 tot 56 jaar</t>
  </si>
  <si>
    <t>Van 56 tot 59 jaar</t>
  </si>
  <si>
    <t>Van 59 tot 62 jaar</t>
  </si>
  <si>
    <t>Van 62 tot 65 jaar</t>
  </si>
  <si>
    <t>Van 65 tot 67 jaar</t>
  </si>
  <si>
    <t>Van 67 tot 69 jaar</t>
  </si>
  <si>
    <t>Van 69 tot 71 jaar</t>
  </si>
  <si>
    <t>Van 71 tot 73 jaar</t>
  </si>
  <si>
    <t>Van 73 tot 75 jaar</t>
  </si>
  <si>
    <t>Van 75 tot 77 jaar</t>
  </si>
  <si>
    <t>Van 77 tot 79 jaar</t>
  </si>
  <si>
    <t>Van 79 tot 81 jaar</t>
  </si>
  <si>
    <t>Van 81 tot 83 jaar</t>
  </si>
  <si>
    <t>Van 83 tot 85 jaar</t>
  </si>
  <si>
    <t>Van 85 tot 87 jaar</t>
  </si>
  <si>
    <t>Van 87 tot 89 jaar</t>
  </si>
  <si>
    <t>Van 89 tot 90 jaar</t>
  </si>
  <si>
    <t>Van 90 tot 91 jaar</t>
  </si>
  <si>
    <t>Van 91 tot 92 jaar</t>
  </si>
  <si>
    <t>Van 92 tot 93 jaar</t>
  </si>
  <si>
    <t>Van 93 tot 94 jaar</t>
  </si>
  <si>
    <t>Van 94 tot 95 jaar</t>
  </si>
  <si>
    <t>Van 95 tot 96 jaar</t>
  </si>
  <si>
    <t>Van 96 tot 97 jaar</t>
  </si>
  <si>
    <t>Van 97 tot 98 jaar</t>
  </si>
  <si>
    <t>Van 98 tot 99 jaar</t>
  </si>
  <si>
    <t>Van 99 tot 100 jaar</t>
  </si>
  <si>
    <t>Van 100 enz.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</si>
</sst>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4" fillId="0" borderId="4" xfId="0" applyNumberFormat="1" applyFont="1" applyBorder="1" applyAlignment="1" quotePrefix="1">
      <alignment horizontal="left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6" xfId="20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4" fillId="0" borderId="7" xfId="0" applyNumberFormat="1" applyFont="1" applyBorder="1" applyAlignment="1" quotePrefix="1">
      <alignment horizontal="left"/>
    </xf>
    <xf numFmtId="0" fontId="0" fillId="0" borderId="8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20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left"/>
    </xf>
    <xf numFmtId="1" fontId="4" fillId="0" borderId="9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" fontId="4" fillId="0" borderId="12" xfId="0" applyNumberFormat="1" applyFont="1" applyBorder="1" applyAlignment="1">
      <alignment horizontal="left"/>
    </xf>
    <xf numFmtId="1" fontId="4" fillId="0" borderId="13" xfId="0" applyNumberFormat="1" applyFont="1" applyBorder="1" applyAlignment="1" quotePrefix="1">
      <alignment horizontal="left"/>
    </xf>
    <xf numFmtId="0" fontId="0" fillId="0" borderId="0" xfId="0" applyFont="1" applyAlignment="1">
      <alignment horizontal="right"/>
    </xf>
    <xf numFmtId="1" fontId="4" fillId="0" borderId="13" xfId="0" applyNumberFormat="1" applyFont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left"/>
    </xf>
    <xf numFmtId="1" fontId="4" fillId="0" borderId="7" xfId="0" applyNumberFormat="1" applyFont="1" applyBorder="1" applyAlignment="1" quotePrefix="1">
      <alignment horizontal="left"/>
    </xf>
    <xf numFmtId="0" fontId="4" fillId="0" borderId="9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6" fillId="0" borderId="15" xfId="0" applyNumberFormat="1" applyFont="1" applyBorder="1" applyAlignment="1">
      <alignment horizontal="center" vertical="center" textRotation="90"/>
    </xf>
    <xf numFmtId="0" fontId="6" fillId="0" borderId="16" xfId="0" applyNumberFormat="1" applyFont="1" applyBorder="1" applyAlignment="1">
      <alignment horizontal="center" vertical="center" textRotation="90"/>
    </xf>
    <xf numFmtId="0" fontId="6" fillId="0" borderId="17" xfId="0" applyNumberFormat="1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15" xfId="0" applyNumberFormat="1" applyFont="1" applyBorder="1" applyAlignment="1">
      <alignment horizontal="center" vertical="center" textRotation="90"/>
    </xf>
    <xf numFmtId="0" fontId="4" fillId="0" borderId="16" xfId="0" applyNumberFormat="1" applyFont="1" applyBorder="1" applyAlignment="1">
      <alignment horizontal="center" vertical="center" textRotation="90"/>
    </xf>
    <xf numFmtId="0" fontId="4" fillId="0" borderId="17" xfId="0" applyNumberFormat="1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/>
  <dimension ref="A1:W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57421875" style="0" customWidth="1"/>
    <col min="2" max="2" width="3.57421875" style="0" customWidth="1"/>
    <col min="3" max="12" width="7.140625" style="0" customWidth="1"/>
    <col min="13" max="13" width="11.140625" style="0" customWidth="1"/>
    <col min="14" max="17" width="6.7109375" style="0" customWidth="1"/>
    <col min="18" max="22" width="3.7109375" style="7" customWidth="1"/>
    <col min="23" max="23" width="8.28125" style="7" customWidth="1"/>
  </cols>
  <sheetData>
    <row r="1" spans="1:23" s="5" customFormat="1" ht="13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83" t="s">
        <v>1</v>
      </c>
      <c r="B3" s="6"/>
      <c r="C3" s="98" t="s">
        <v>2</v>
      </c>
      <c r="D3" s="74" t="s">
        <v>3</v>
      </c>
      <c r="E3" s="82" t="s">
        <v>4</v>
      </c>
      <c r="F3" s="82"/>
      <c r="G3" s="82"/>
      <c r="H3" s="82"/>
      <c r="I3" s="82"/>
      <c r="J3" s="82"/>
      <c r="K3" s="82"/>
      <c r="L3" s="82"/>
      <c r="M3" s="82" t="s">
        <v>5</v>
      </c>
      <c r="N3" s="74" t="s">
        <v>6</v>
      </c>
      <c r="O3" s="74" t="s">
        <v>7</v>
      </c>
      <c r="P3" s="74" t="s">
        <v>8</v>
      </c>
      <c r="Q3" s="77" t="s">
        <v>9</v>
      </c>
      <c r="R3" s="92" t="s">
        <v>10</v>
      </c>
      <c r="S3" s="86" t="s">
        <v>11</v>
      </c>
      <c r="T3" s="86" t="s">
        <v>12</v>
      </c>
      <c r="U3" s="95" t="s">
        <v>13</v>
      </c>
      <c r="V3" s="86" t="s">
        <v>14</v>
      </c>
      <c r="W3" s="89" t="s">
        <v>15</v>
      </c>
    </row>
    <row r="4" spans="1:23" ht="14.25" customHeight="1">
      <c r="A4" s="84"/>
      <c r="B4" s="6"/>
      <c r="C4" s="99"/>
      <c r="D4" s="75"/>
      <c r="E4" s="80" t="s">
        <v>16</v>
      </c>
      <c r="F4" s="80"/>
      <c r="G4" s="80"/>
      <c r="H4" s="80"/>
      <c r="I4" s="80" t="s">
        <v>17</v>
      </c>
      <c r="J4" s="80"/>
      <c r="K4" s="80"/>
      <c r="L4" s="80"/>
      <c r="M4" s="80"/>
      <c r="N4" s="75"/>
      <c r="O4" s="75"/>
      <c r="P4" s="75"/>
      <c r="Q4" s="78"/>
      <c r="R4" s="93"/>
      <c r="S4" s="87"/>
      <c r="T4" s="87"/>
      <c r="U4" s="96"/>
      <c r="V4" s="87"/>
      <c r="W4" s="90"/>
    </row>
    <row r="5" spans="1:23" ht="33" customHeight="1">
      <c r="A5" s="84"/>
      <c r="B5" s="6"/>
      <c r="C5" s="99"/>
      <c r="D5" s="75"/>
      <c r="E5" s="75" t="s">
        <v>18</v>
      </c>
      <c r="F5" s="75" t="s">
        <v>19</v>
      </c>
      <c r="G5" s="75" t="s">
        <v>20</v>
      </c>
      <c r="H5" s="80" t="s">
        <v>21</v>
      </c>
      <c r="I5" s="75" t="s">
        <v>18</v>
      </c>
      <c r="J5" s="75" t="s">
        <v>19</v>
      </c>
      <c r="K5" s="75" t="s">
        <v>22</v>
      </c>
      <c r="L5" s="80" t="s">
        <v>21</v>
      </c>
      <c r="M5" s="80"/>
      <c r="N5" s="75"/>
      <c r="O5" s="75"/>
      <c r="P5" s="75"/>
      <c r="Q5" s="78"/>
      <c r="R5" s="93"/>
      <c r="S5" s="87"/>
      <c r="T5" s="87"/>
      <c r="U5" s="96"/>
      <c r="V5" s="87"/>
      <c r="W5" s="90"/>
    </row>
    <row r="6" spans="1:23" ht="36" customHeight="1" thickBot="1">
      <c r="A6" s="85"/>
      <c r="B6" s="6"/>
      <c r="C6" s="100"/>
      <c r="D6" s="76"/>
      <c r="E6" s="76"/>
      <c r="F6" s="76"/>
      <c r="G6" s="76"/>
      <c r="H6" s="81"/>
      <c r="I6" s="76"/>
      <c r="J6" s="76"/>
      <c r="K6" s="76"/>
      <c r="L6" s="81"/>
      <c r="M6" s="81"/>
      <c r="N6" s="76"/>
      <c r="O6" s="76"/>
      <c r="P6" s="76"/>
      <c r="Q6" s="79"/>
      <c r="R6" s="94"/>
      <c r="S6" s="88"/>
      <c r="T6" s="88"/>
      <c r="U6" s="97"/>
      <c r="V6" s="88"/>
      <c r="W6" s="91"/>
    </row>
    <row r="7" spans="8:13" ht="13.5" thickBot="1">
      <c r="H7" s="7"/>
      <c r="L7" s="7"/>
      <c r="M7" s="7"/>
    </row>
    <row r="8" spans="1:23" ht="12.75">
      <c r="A8" s="8" t="s">
        <v>23</v>
      </c>
      <c r="C8" s="9">
        <v>2609</v>
      </c>
      <c r="D8" s="10">
        <v>3261</v>
      </c>
      <c r="E8" s="10">
        <v>5161</v>
      </c>
      <c r="F8" s="10">
        <v>2599</v>
      </c>
      <c r="G8" s="10">
        <v>216</v>
      </c>
      <c r="H8" s="10">
        <f aca="true" t="shared" si="0" ref="H8:H22">SUM(E8:G8)</f>
        <v>7976</v>
      </c>
      <c r="I8" s="11">
        <v>5564</v>
      </c>
      <c r="J8" s="11">
        <v>2556</v>
      </c>
      <c r="K8" s="11">
        <v>662</v>
      </c>
      <c r="L8" s="10">
        <f aca="true" t="shared" si="1" ref="L8:L22">SUM(I8:K8)</f>
        <v>8782</v>
      </c>
      <c r="M8" s="12">
        <f aca="true" t="shared" si="2" ref="M8:M22">SUM(L8,H8)</f>
        <v>16758</v>
      </c>
      <c r="N8" s="11">
        <v>9113</v>
      </c>
      <c r="O8" s="11">
        <v>7233</v>
      </c>
      <c r="P8" s="11">
        <v>399</v>
      </c>
      <c r="Q8" s="11">
        <v>13</v>
      </c>
      <c r="R8" s="13" t="s">
        <v>24</v>
      </c>
      <c r="S8" s="14"/>
      <c r="T8" s="14">
        <v>12</v>
      </c>
      <c r="U8" s="14">
        <v>13</v>
      </c>
      <c r="V8" s="14" t="s">
        <v>25</v>
      </c>
      <c r="W8" s="15" t="s">
        <v>26</v>
      </c>
    </row>
    <row r="9" spans="1:23" ht="12.75">
      <c r="A9" s="16" t="s">
        <v>27</v>
      </c>
      <c r="C9" s="17">
        <v>2773</v>
      </c>
      <c r="D9" s="18">
        <v>4265</v>
      </c>
      <c r="E9" s="18">
        <v>7264</v>
      </c>
      <c r="F9" s="18">
        <v>3035</v>
      </c>
      <c r="G9" s="18">
        <v>293</v>
      </c>
      <c r="H9" s="18">
        <f t="shared" si="0"/>
        <v>10592</v>
      </c>
      <c r="I9" s="19">
        <v>6519</v>
      </c>
      <c r="J9" s="19">
        <v>3078</v>
      </c>
      <c r="K9" s="19">
        <v>993</v>
      </c>
      <c r="L9" s="18">
        <f t="shared" si="1"/>
        <v>10590</v>
      </c>
      <c r="M9" s="20">
        <f t="shared" si="2"/>
        <v>21182</v>
      </c>
      <c r="N9" s="19">
        <v>6424</v>
      </c>
      <c r="O9" s="19">
        <v>14321</v>
      </c>
      <c r="P9" s="19">
        <v>431</v>
      </c>
      <c r="Q9" s="19">
        <v>6</v>
      </c>
      <c r="R9" s="21" t="s">
        <v>24</v>
      </c>
      <c r="S9" s="22"/>
      <c r="T9" s="22">
        <v>12</v>
      </c>
      <c r="U9" s="22">
        <v>13</v>
      </c>
      <c r="V9" s="22" t="s">
        <v>25</v>
      </c>
      <c r="W9" s="23" t="s">
        <v>26</v>
      </c>
    </row>
    <row r="10" spans="1:23" ht="12.75">
      <c r="A10" s="16" t="s">
        <v>28</v>
      </c>
      <c r="C10" s="17">
        <v>1403</v>
      </c>
      <c r="D10" s="18">
        <v>2060</v>
      </c>
      <c r="E10" s="18">
        <v>3509</v>
      </c>
      <c r="F10" s="18">
        <v>1846</v>
      </c>
      <c r="G10" s="18">
        <v>150</v>
      </c>
      <c r="H10" s="18">
        <f t="shared" si="0"/>
        <v>5505</v>
      </c>
      <c r="I10" s="19">
        <v>3648</v>
      </c>
      <c r="J10" s="19">
        <v>1848</v>
      </c>
      <c r="K10" s="19">
        <v>549</v>
      </c>
      <c r="L10" s="18">
        <f t="shared" si="1"/>
        <v>6045</v>
      </c>
      <c r="M10" s="20">
        <f t="shared" si="2"/>
        <v>11550</v>
      </c>
      <c r="N10" s="19">
        <v>8856</v>
      </c>
      <c r="O10" s="19">
        <v>2291</v>
      </c>
      <c r="P10" s="19">
        <v>403</v>
      </c>
      <c r="Q10" s="19"/>
      <c r="R10" s="21" t="s">
        <v>24</v>
      </c>
      <c r="S10" s="22"/>
      <c r="T10" s="22">
        <v>12</v>
      </c>
      <c r="U10" s="22">
        <v>13</v>
      </c>
      <c r="V10" s="22" t="s">
        <v>25</v>
      </c>
      <c r="W10" s="23" t="s">
        <v>26</v>
      </c>
    </row>
    <row r="11" spans="1:23" ht="12.75">
      <c r="A11" s="16" t="s">
        <v>29</v>
      </c>
      <c r="C11" s="17">
        <v>885</v>
      </c>
      <c r="D11" s="18">
        <v>1094</v>
      </c>
      <c r="E11" s="18">
        <v>1959</v>
      </c>
      <c r="F11" s="18">
        <v>821</v>
      </c>
      <c r="G11" s="18">
        <v>86</v>
      </c>
      <c r="H11" s="18">
        <f t="shared" si="0"/>
        <v>2866</v>
      </c>
      <c r="I11" s="19">
        <v>1628</v>
      </c>
      <c r="J11" s="19">
        <v>813</v>
      </c>
      <c r="K11" s="19">
        <v>231</v>
      </c>
      <c r="L11" s="18">
        <f t="shared" si="1"/>
        <v>2672</v>
      </c>
      <c r="M11" s="20">
        <f t="shared" si="2"/>
        <v>5538</v>
      </c>
      <c r="N11" s="19">
        <v>4835</v>
      </c>
      <c r="O11" s="19">
        <v>616</v>
      </c>
      <c r="P11" s="19">
        <v>54</v>
      </c>
      <c r="Q11" s="19">
        <v>33</v>
      </c>
      <c r="R11" s="21" t="s">
        <v>24</v>
      </c>
      <c r="S11" s="22"/>
      <c r="T11" s="22">
        <v>12</v>
      </c>
      <c r="U11" s="22">
        <v>13</v>
      </c>
      <c r="V11" s="22" t="s">
        <v>25</v>
      </c>
      <c r="W11" s="23" t="s">
        <v>26</v>
      </c>
    </row>
    <row r="12" spans="1:23" ht="12.75">
      <c r="A12" s="16" t="s">
        <v>30</v>
      </c>
      <c r="C12" s="17">
        <v>916</v>
      </c>
      <c r="D12" s="18">
        <v>1062</v>
      </c>
      <c r="E12" s="18">
        <v>1657</v>
      </c>
      <c r="F12" s="18">
        <v>774</v>
      </c>
      <c r="G12" s="18">
        <v>102</v>
      </c>
      <c r="H12" s="18">
        <f t="shared" si="0"/>
        <v>2533</v>
      </c>
      <c r="I12" s="19">
        <v>1750</v>
      </c>
      <c r="J12" s="19">
        <v>778</v>
      </c>
      <c r="K12" s="19">
        <v>231</v>
      </c>
      <c r="L12" s="18">
        <f t="shared" si="1"/>
        <v>2759</v>
      </c>
      <c r="M12" s="20">
        <f t="shared" si="2"/>
        <v>5292</v>
      </c>
      <c r="N12" s="19">
        <v>3462</v>
      </c>
      <c r="O12" s="19">
        <v>1641</v>
      </c>
      <c r="P12" s="19">
        <v>189</v>
      </c>
      <c r="Q12" s="19"/>
      <c r="R12" s="21" t="s">
        <v>24</v>
      </c>
      <c r="S12" s="22"/>
      <c r="T12" s="22">
        <v>12</v>
      </c>
      <c r="U12" s="22">
        <v>13</v>
      </c>
      <c r="V12" s="22" t="s">
        <v>25</v>
      </c>
      <c r="W12" s="23" t="s">
        <v>26</v>
      </c>
    </row>
    <row r="13" spans="1:23" ht="12.75">
      <c r="A13" s="16" t="s">
        <v>31</v>
      </c>
      <c r="C13" s="17">
        <v>604</v>
      </c>
      <c r="D13" s="18">
        <v>655</v>
      </c>
      <c r="E13" s="18">
        <v>1136</v>
      </c>
      <c r="F13" s="18">
        <v>518</v>
      </c>
      <c r="G13" s="18">
        <v>68</v>
      </c>
      <c r="H13" s="18">
        <f t="shared" si="0"/>
        <v>1722</v>
      </c>
      <c r="I13" s="19">
        <v>1217</v>
      </c>
      <c r="J13" s="19">
        <v>500</v>
      </c>
      <c r="K13" s="19">
        <v>161</v>
      </c>
      <c r="L13" s="18">
        <f t="shared" si="1"/>
        <v>1878</v>
      </c>
      <c r="M13" s="20">
        <f t="shared" si="2"/>
        <v>3600</v>
      </c>
      <c r="N13" s="19">
        <v>2488</v>
      </c>
      <c r="O13" s="19">
        <v>965</v>
      </c>
      <c r="P13" s="19">
        <v>145</v>
      </c>
      <c r="Q13" s="19">
        <v>2</v>
      </c>
      <c r="R13" s="21" t="s">
        <v>24</v>
      </c>
      <c r="S13" s="22"/>
      <c r="T13" s="22">
        <v>12</v>
      </c>
      <c r="U13" s="22">
        <v>13</v>
      </c>
      <c r="V13" s="22" t="s">
        <v>25</v>
      </c>
      <c r="W13" s="23" t="s">
        <v>26</v>
      </c>
    </row>
    <row r="14" spans="1:23" ht="12.75">
      <c r="A14" s="24" t="s">
        <v>32</v>
      </c>
      <c r="C14" s="17">
        <v>641</v>
      </c>
      <c r="D14" s="18">
        <v>868</v>
      </c>
      <c r="E14" s="18">
        <v>1276</v>
      </c>
      <c r="F14" s="18">
        <v>609</v>
      </c>
      <c r="G14" s="18">
        <v>71</v>
      </c>
      <c r="H14" s="18">
        <f t="shared" si="0"/>
        <v>1956</v>
      </c>
      <c r="I14" s="19">
        <v>1363</v>
      </c>
      <c r="J14" s="19">
        <v>612</v>
      </c>
      <c r="K14" s="19">
        <v>168</v>
      </c>
      <c r="L14" s="18">
        <f t="shared" si="1"/>
        <v>2143</v>
      </c>
      <c r="M14" s="18">
        <f t="shared" si="2"/>
        <v>4099</v>
      </c>
      <c r="N14" s="19">
        <v>3156</v>
      </c>
      <c r="O14" s="19">
        <v>829</v>
      </c>
      <c r="P14" s="19">
        <v>84</v>
      </c>
      <c r="Q14" s="19">
        <v>30</v>
      </c>
      <c r="R14" s="21" t="s">
        <v>24</v>
      </c>
      <c r="S14" s="22"/>
      <c r="T14" s="22">
        <v>12</v>
      </c>
      <c r="U14" s="22">
        <v>13</v>
      </c>
      <c r="V14" s="22" t="s">
        <v>25</v>
      </c>
      <c r="W14" s="23" t="s">
        <v>26</v>
      </c>
    </row>
    <row r="15" spans="1:23" ht="12.75">
      <c r="A15" s="24" t="s">
        <v>33</v>
      </c>
      <c r="C15" s="17">
        <v>785</v>
      </c>
      <c r="D15" s="18">
        <v>950</v>
      </c>
      <c r="E15" s="18">
        <v>1423</v>
      </c>
      <c r="F15" s="18">
        <v>720</v>
      </c>
      <c r="G15" s="18">
        <v>108</v>
      </c>
      <c r="H15" s="18">
        <f t="shared" si="0"/>
        <v>2251</v>
      </c>
      <c r="I15" s="19">
        <v>1511</v>
      </c>
      <c r="J15" s="19">
        <v>722</v>
      </c>
      <c r="K15" s="19">
        <v>213</v>
      </c>
      <c r="L15" s="18">
        <f t="shared" si="1"/>
        <v>2446</v>
      </c>
      <c r="M15" s="18">
        <f t="shared" si="2"/>
        <v>4697</v>
      </c>
      <c r="N15" s="19">
        <v>1982</v>
      </c>
      <c r="O15" s="19">
        <v>2581</v>
      </c>
      <c r="P15" s="19">
        <v>134</v>
      </c>
      <c r="Q15" s="19"/>
      <c r="R15" s="21" t="s">
        <v>24</v>
      </c>
      <c r="S15" s="22"/>
      <c r="T15" s="22">
        <v>12</v>
      </c>
      <c r="U15" s="22">
        <v>13</v>
      </c>
      <c r="V15" s="22" t="s">
        <v>25</v>
      </c>
      <c r="W15" s="23" t="s">
        <v>26</v>
      </c>
    </row>
    <row r="16" spans="1:23" ht="12.75">
      <c r="A16" s="24" t="s">
        <v>34</v>
      </c>
      <c r="C16" s="17">
        <v>420</v>
      </c>
      <c r="D16" s="18">
        <v>457</v>
      </c>
      <c r="E16" s="18">
        <v>743</v>
      </c>
      <c r="F16" s="18">
        <v>379</v>
      </c>
      <c r="G16" s="18">
        <v>30</v>
      </c>
      <c r="H16" s="18">
        <f t="shared" si="0"/>
        <v>1152</v>
      </c>
      <c r="I16" s="19">
        <v>785</v>
      </c>
      <c r="J16" s="19">
        <v>381</v>
      </c>
      <c r="K16" s="19">
        <v>90</v>
      </c>
      <c r="L16" s="18">
        <f t="shared" si="1"/>
        <v>1256</v>
      </c>
      <c r="M16" s="18">
        <f t="shared" si="2"/>
        <v>2408</v>
      </c>
      <c r="N16" s="19">
        <v>2364</v>
      </c>
      <c r="O16" s="19">
        <v>17</v>
      </c>
      <c r="P16" s="19">
        <v>21</v>
      </c>
      <c r="Q16" s="19">
        <v>6</v>
      </c>
      <c r="R16" s="21" t="s">
        <v>24</v>
      </c>
      <c r="S16" s="22"/>
      <c r="T16" s="22">
        <v>12</v>
      </c>
      <c r="U16" s="22">
        <v>13</v>
      </c>
      <c r="V16" s="22" t="s">
        <v>25</v>
      </c>
      <c r="W16" s="23" t="s">
        <v>26</v>
      </c>
    </row>
    <row r="17" spans="1:23" ht="12.75">
      <c r="A17" s="16" t="s">
        <v>35</v>
      </c>
      <c r="C17" s="17">
        <v>556</v>
      </c>
      <c r="D17" s="18">
        <v>709</v>
      </c>
      <c r="E17" s="18">
        <v>1580</v>
      </c>
      <c r="F17" s="18">
        <v>536</v>
      </c>
      <c r="G17" s="18">
        <v>65</v>
      </c>
      <c r="H17" s="18">
        <f t="shared" si="0"/>
        <v>2181</v>
      </c>
      <c r="I17" s="19">
        <v>1152</v>
      </c>
      <c r="J17" s="19">
        <v>556</v>
      </c>
      <c r="K17" s="19">
        <v>160</v>
      </c>
      <c r="L17" s="18">
        <f t="shared" si="1"/>
        <v>1868</v>
      </c>
      <c r="M17" s="20">
        <f t="shared" si="2"/>
        <v>4049</v>
      </c>
      <c r="N17" s="19">
        <v>2003</v>
      </c>
      <c r="O17" s="19">
        <v>1677</v>
      </c>
      <c r="P17" s="19">
        <v>71</v>
      </c>
      <c r="Q17" s="19">
        <v>298</v>
      </c>
      <c r="R17" s="21" t="s">
        <v>24</v>
      </c>
      <c r="S17" s="22"/>
      <c r="T17" s="22">
        <v>12</v>
      </c>
      <c r="U17" s="22">
        <v>13</v>
      </c>
      <c r="V17" s="22" t="s">
        <v>25</v>
      </c>
      <c r="W17" s="23" t="s">
        <v>26</v>
      </c>
    </row>
    <row r="18" spans="1:23" ht="12.75">
      <c r="A18" s="24" t="s">
        <v>36</v>
      </c>
      <c r="C18" s="17">
        <v>364</v>
      </c>
      <c r="D18" s="18">
        <v>399</v>
      </c>
      <c r="E18" s="18">
        <v>687</v>
      </c>
      <c r="F18" s="18">
        <v>342</v>
      </c>
      <c r="G18" s="18">
        <v>55</v>
      </c>
      <c r="H18" s="18">
        <f t="shared" si="0"/>
        <v>1084</v>
      </c>
      <c r="I18" s="19">
        <v>726</v>
      </c>
      <c r="J18" s="19">
        <v>346</v>
      </c>
      <c r="K18" s="19">
        <v>129</v>
      </c>
      <c r="L18" s="18">
        <f t="shared" si="1"/>
        <v>1201</v>
      </c>
      <c r="M18" s="18">
        <f t="shared" si="2"/>
        <v>2285</v>
      </c>
      <c r="N18" s="19">
        <v>2172</v>
      </c>
      <c r="O18" s="19">
        <v>6</v>
      </c>
      <c r="P18" s="19">
        <v>81</v>
      </c>
      <c r="Q18" s="19">
        <v>26</v>
      </c>
      <c r="R18" s="21" t="s">
        <v>24</v>
      </c>
      <c r="S18" s="22"/>
      <c r="T18" s="22">
        <v>12</v>
      </c>
      <c r="U18" s="22">
        <v>13</v>
      </c>
      <c r="V18" s="22" t="s">
        <v>25</v>
      </c>
      <c r="W18" s="23" t="s">
        <v>26</v>
      </c>
    </row>
    <row r="19" spans="1:23" ht="12.75">
      <c r="A19" s="24" t="s">
        <v>37</v>
      </c>
      <c r="C19" s="17">
        <v>349</v>
      </c>
      <c r="D19" s="18">
        <v>446</v>
      </c>
      <c r="E19" s="18">
        <v>703</v>
      </c>
      <c r="F19" s="18">
        <v>376</v>
      </c>
      <c r="G19" s="18">
        <v>47</v>
      </c>
      <c r="H19" s="18">
        <f t="shared" si="0"/>
        <v>1126</v>
      </c>
      <c r="I19" s="19">
        <v>654</v>
      </c>
      <c r="J19" s="19">
        <v>380</v>
      </c>
      <c r="K19" s="19">
        <v>103</v>
      </c>
      <c r="L19" s="18">
        <f t="shared" si="1"/>
        <v>1137</v>
      </c>
      <c r="M19" s="18">
        <f t="shared" si="2"/>
        <v>2263</v>
      </c>
      <c r="N19" s="19">
        <v>298</v>
      </c>
      <c r="O19" s="19">
        <v>1858</v>
      </c>
      <c r="P19" s="19">
        <v>105</v>
      </c>
      <c r="Q19" s="19">
        <v>2</v>
      </c>
      <c r="R19" s="21" t="s">
        <v>24</v>
      </c>
      <c r="S19" s="22"/>
      <c r="T19" s="22">
        <v>12</v>
      </c>
      <c r="U19" s="22">
        <v>13</v>
      </c>
      <c r="V19" s="22" t="s">
        <v>25</v>
      </c>
      <c r="W19" s="23" t="s">
        <v>26</v>
      </c>
    </row>
    <row r="20" spans="1:23" ht="12.75">
      <c r="A20" s="24" t="s">
        <v>38</v>
      </c>
      <c r="C20" s="17">
        <v>343</v>
      </c>
      <c r="D20" s="18">
        <v>389</v>
      </c>
      <c r="E20" s="18">
        <v>517</v>
      </c>
      <c r="F20" s="18">
        <v>273</v>
      </c>
      <c r="G20" s="18">
        <v>47</v>
      </c>
      <c r="H20" s="18">
        <f t="shared" si="0"/>
        <v>837</v>
      </c>
      <c r="I20" s="19">
        <v>623</v>
      </c>
      <c r="J20" s="19">
        <v>275</v>
      </c>
      <c r="K20" s="19">
        <v>96</v>
      </c>
      <c r="L20" s="18">
        <f t="shared" si="1"/>
        <v>994</v>
      </c>
      <c r="M20" s="18">
        <f t="shared" si="2"/>
        <v>1831</v>
      </c>
      <c r="N20" s="19">
        <v>1271</v>
      </c>
      <c r="O20" s="19">
        <v>491</v>
      </c>
      <c r="P20" s="19">
        <v>69</v>
      </c>
      <c r="Q20" s="19"/>
      <c r="R20" s="21" t="s">
        <v>24</v>
      </c>
      <c r="S20" s="22"/>
      <c r="T20" s="22">
        <v>12</v>
      </c>
      <c r="U20" s="22">
        <v>13</v>
      </c>
      <c r="V20" s="22" t="s">
        <v>25</v>
      </c>
      <c r="W20" s="23" t="s">
        <v>26</v>
      </c>
    </row>
    <row r="21" spans="1:23" ht="12.75">
      <c r="A21" s="24" t="s">
        <v>39</v>
      </c>
      <c r="C21" s="17">
        <v>369</v>
      </c>
      <c r="D21" s="18">
        <v>388</v>
      </c>
      <c r="E21" s="18">
        <v>563</v>
      </c>
      <c r="F21" s="18">
        <v>326</v>
      </c>
      <c r="G21" s="18">
        <v>49</v>
      </c>
      <c r="H21" s="18">
        <f t="shared" si="0"/>
        <v>938</v>
      </c>
      <c r="I21" s="19">
        <v>596</v>
      </c>
      <c r="J21" s="19">
        <v>327</v>
      </c>
      <c r="K21" s="19">
        <v>73</v>
      </c>
      <c r="L21" s="18">
        <f t="shared" si="1"/>
        <v>996</v>
      </c>
      <c r="M21" s="18">
        <f t="shared" si="2"/>
        <v>1934</v>
      </c>
      <c r="N21" s="19">
        <v>1860</v>
      </c>
      <c r="O21" s="19">
        <v>35</v>
      </c>
      <c r="P21" s="19">
        <v>38</v>
      </c>
      <c r="Q21" s="19">
        <v>1</v>
      </c>
      <c r="R21" s="21" t="s">
        <v>24</v>
      </c>
      <c r="S21" s="22"/>
      <c r="T21" s="22">
        <v>12</v>
      </c>
      <c r="U21" s="22">
        <v>13</v>
      </c>
      <c r="V21" s="22" t="s">
        <v>25</v>
      </c>
      <c r="W21" s="23" t="s">
        <v>26</v>
      </c>
    </row>
    <row r="22" spans="1:23" ht="12.75">
      <c r="A22" s="24" t="s">
        <v>40</v>
      </c>
      <c r="C22" s="17">
        <v>995</v>
      </c>
      <c r="D22" s="18">
        <v>1319</v>
      </c>
      <c r="E22" s="18">
        <v>2065</v>
      </c>
      <c r="F22" s="18">
        <v>1017</v>
      </c>
      <c r="G22" s="18">
        <v>120</v>
      </c>
      <c r="H22" s="18">
        <f t="shared" si="0"/>
        <v>3202</v>
      </c>
      <c r="I22" s="19">
        <v>2092</v>
      </c>
      <c r="J22" s="19">
        <v>1011</v>
      </c>
      <c r="K22" s="19">
        <v>262</v>
      </c>
      <c r="L22" s="18">
        <f t="shared" si="1"/>
        <v>3365</v>
      </c>
      <c r="M22" s="18">
        <f t="shared" si="2"/>
        <v>6567</v>
      </c>
      <c r="N22" s="19">
        <v>5492</v>
      </c>
      <c r="O22" s="19">
        <v>873</v>
      </c>
      <c r="P22" s="19">
        <v>181</v>
      </c>
      <c r="Q22" s="19">
        <v>21</v>
      </c>
      <c r="R22" s="21" t="s">
        <v>24</v>
      </c>
      <c r="S22" s="22"/>
      <c r="T22" s="22">
        <v>12</v>
      </c>
      <c r="U22" s="22">
        <v>13</v>
      </c>
      <c r="V22" s="22" t="s">
        <v>25</v>
      </c>
      <c r="W22" s="23" t="s">
        <v>26</v>
      </c>
    </row>
    <row r="23" spans="1:23" s="7" customFormat="1" ht="13.5" thickBot="1">
      <c r="A23" s="25" t="s">
        <v>21</v>
      </c>
      <c r="C23" s="26">
        <f aca="true" t="shared" si="3" ref="C23:Q23">SUM(C8:C22)</f>
        <v>14012</v>
      </c>
      <c r="D23" s="27">
        <f t="shared" si="3"/>
        <v>18322</v>
      </c>
      <c r="E23" s="27">
        <f t="shared" si="3"/>
        <v>30243</v>
      </c>
      <c r="F23" s="27">
        <f t="shared" si="3"/>
        <v>14171</v>
      </c>
      <c r="G23" s="27">
        <f t="shared" si="3"/>
        <v>1507</v>
      </c>
      <c r="H23" s="27">
        <f t="shared" si="3"/>
        <v>45921</v>
      </c>
      <c r="I23" s="27">
        <f t="shared" si="3"/>
        <v>29828</v>
      </c>
      <c r="J23" s="27">
        <f t="shared" si="3"/>
        <v>14183</v>
      </c>
      <c r="K23" s="27">
        <f t="shared" si="3"/>
        <v>4121</v>
      </c>
      <c r="L23" s="27">
        <f t="shared" si="3"/>
        <v>48132</v>
      </c>
      <c r="M23" s="27">
        <f t="shared" si="3"/>
        <v>94053</v>
      </c>
      <c r="N23" s="27">
        <f t="shared" si="3"/>
        <v>55776</v>
      </c>
      <c r="O23" s="27">
        <f t="shared" si="3"/>
        <v>35434</v>
      </c>
      <c r="P23" s="27">
        <f t="shared" si="3"/>
        <v>2405</v>
      </c>
      <c r="Q23" s="27">
        <f t="shared" si="3"/>
        <v>438</v>
      </c>
      <c r="R23" s="28" t="s">
        <v>24</v>
      </c>
      <c r="S23" s="29"/>
      <c r="T23" s="29">
        <v>12</v>
      </c>
      <c r="U23" s="29">
        <v>13</v>
      </c>
      <c r="V23" s="29" t="s">
        <v>25</v>
      </c>
      <c r="W23" s="30" t="s">
        <v>26</v>
      </c>
    </row>
    <row r="24" ht="13.5" thickBot="1"/>
    <row r="25" spans="1:23" ht="12.75">
      <c r="A25" s="31" t="s">
        <v>41</v>
      </c>
      <c r="B25" s="31"/>
      <c r="C25" s="31"/>
      <c r="D25" s="31"/>
      <c r="E25" s="31"/>
      <c r="F25" s="31"/>
      <c r="G25" s="31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  <c r="S25" s="33"/>
      <c r="T25" s="33"/>
      <c r="U25" s="33"/>
      <c r="V25" s="33"/>
      <c r="W25" s="34"/>
    </row>
    <row r="26" spans="1:23" ht="12.75">
      <c r="A26" s="35" t="s">
        <v>42</v>
      </c>
      <c r="B26" s="36"/>
      <c r="C26" s="36"/>
      <c r="D26" s="36"/>
      <c r="E26" s="36"/>
      <c r="F26" s="36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  <c r="S26" s="38"/>
      <c r="T26" s="38"/>
      <c r="U26" s="38"/>
      <c r="V26" s="38"/>
      <c r="W26" s="39"/>
    </row>
    <row r="27" spans="1:23" ht="12.75">
      <c r="A27" s="35" t="s">
        <v>43</v>
      </c>
      <c r="B27" s="36"/>
      <c r="C27" s="36"/>
      <c r="D27" s="36"/>
      <c r="E27" s="36"/>
      <c r="F27" s="36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8"/>
      <c r="T27" s="38"/>
      <c r="U27" s="38"/>
      <c r="V27" s="38"/>
      <c r="W27" s="39"/>
    </row>
    <row r="28" spans="1:23" ht="12.75">
      <c r="A28" s="35" t="s">
        <v>44</v>
      </c>
      <c r="B28" s="36"/>
      <c r="C28" s="36"/>
      <c r="D28" s="36"/>
      <c r="E28" s="36"/>
      <c r="F28" s="36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  <c r="S28" s="38"/>
      <c r="T28" s="38"/>
      <c r="U28" s="38"/>
      <c r="V28" s="38"/>
      <c r="W28" s="39"/>
    </row>
    <row r="29" spans="1:23" ht="12.75">
      <c r="A29" s="35" t="s">
        <v>45</v>
      </c>
      <c r="B29" s="36"/>
      <c r="C29" s="36"/>
      <c r="D29" s="36"/>
      <c r="E29" s="36"/>
      <c r="F29" s="36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  <c r="S29" s="38"/>
      <c r="T29" s="38"/>
      <c r="U29" s="38"/>
      <c r="V29" s="38"/>
      <c r="W29" s="39"/>
    </row>
    <row r="30" spans="1:23" ht="12.75">
      <c r="A30" s="35" t="s">
        <v>46</v>
      </c>
      <c r="B30" s="36"/>
      <c r="C30" s="36"/>
      <c r="D30" s="36"/>
      <c r="E30" s="36"/>
      <c r="F30" s="36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  <c r="S30" s="38"/>
      <c r="T30" s="38"/>
      <c r="U30" s="38"/>
      <c r="V30" s="38"/>
      <c r="W30" s="39"/>
    </row>
    <row r="31" spans="1:23" ht="13.5" thickBot="1">
      <c r="A31" s="40" t="s">
        <v>47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2"/>
      <c r="S31" s="42"/>
      <c r="T31" s="42"/>
      <c r="U31" s="42"/>
      <c r="V31" s="42"/>
      <c r="W31" s="43"/>
    </row>
  </sheetData>
  <mergeCells count="25"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E3:L3"/>
    <mergeCell ref="M3:M6"/>
    <mergeCell ref="N3:N6"/>
    <mergeCell ref="O3:O6"/>
    <mergeCell ref="K5:K6"/>
    <mergeCell ref="L5:L6"/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</mergeCells>
  <hyperlinks>
    <hyperlink ref="M8" location="'Gelderland Steden'!A25" display="'Gelderland Steden'!A25"/>
    <hyperlink ref="M9" location="'Gelderland Steden'!A26" display="'Gelderland Steden'!A26"/>
    <hyperlink ref="M10" location="'Gelderland Steden'!A27" display="'Gelderland Steden'!A27"/>
    <hyperlink ref="M11" location="'Gelderland Steden'!A28" display="'Gelderland Steden'!A28"/>
    <hyperlink ref="M12" location="'Gelderland Steden'!A29" display="'Gelderland Steden'!A29"/>
    <hyperlink ref="M13" location="'Gelderland Steden'!A30" display="'Gelderland Steden'!A30"/>
    <hyperlink ref="M17" location="'Gelderland Steden'!A31" display="'Gelderland Steden'!A31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/>
  <dimension ref="A1:W30"/>
  <sheetViews>
    <sheetView workbookViewId="0" topLeftCell="A1">
      <selection activeCell="A2" sqref="A2"/>
    </sheetView>
  </sheetViews>
  <sheetFormatPr defaultColWidth="9.140625" defaultRowHeight="12.75"/>
  <cols>
    <col min="1" max="1" width="20.8515625" style="0" customWidth="1"/>
    <col min="2" max="2" width="3.57421875" style="0" customWidth="1"/>
    <col min="3" max="12" width="6.8515625" style="0" customWidth="1"/>
    <col min="13" max="13" width="11.28125" style="7" customWidth="1"/>
    <col min="14" max="17" width="6.28125" style="0" customWidth="1"/>
    <col min="18" max="21" width="3.57421875" style="0" customWidth="1"/>
    <col min="22" max="22" width="4.8515625" style="0" customWidth="1"/>
    <col min="23" max="23" width="8.28125" style="0" customWidth="1"/>
  </cols>
  <sheetData>
    <row r="1" spans="1:23" s="5" customFormat="1" ht="13.5" thickBot="1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4"/>
      <c r="S1" s="44"/>
      <c r="T1" s="44"/>
      <c r="U1" s="44"/>
      <c r="V1" s="44"/>
      <c r="W1" s="45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83" t="s">
        <v>49</v>
      </c>
      <c r="B3" s="6"/>
      <c r="C3" s="98" t="s">
        <v>2</v>
      </c>
      <c r="D3" s="74" t="s">
        <v>3</v>
      </c>
      <c r="E3" s="82" t="s">
        <v>4</v>
      </c>
      <c r="F3" s="82"/>
      <c r="G3" s="82"/>
      <c r="H3" s="82"/>
      <c r="I3" s="82"/>
      <c r="J3" s="82"/>
      <c r="K3" s="82"/>
      <c r="L3" s="82"/>
      <c r="M3" s="82" t="s">
        <v>5</v>
      </c>
      <c r="N3" s="74" t="s">
        <v>6</v>
      </c>
      <c r="O3" s="74" t="s">
        <v>7</v>
      </c>
      <c r="P3" s="74" t="s">
        <v>8</v>
      </c>
      <c r="Q3" s="77" t="s">
        <v>9</v>
      </c>
      <c r="R3" s="92" t="s">
        <v>10</v>
      </c>
      <c r="S3" s="86" t="s">
        <v>11</v>
      </c>
      <c r="T3" s="86" t="s">
        <v>12</v>
      </c>
      <c r="U3" s="95" t="s">
        <v>13</v>
      </c>
      <c r="V3" s="86" t="s">
        <v>14</v>
      </c>
      <c r="W3" s="89" t="s">
        <v>15</v>
      </c>
    </row>
    <row r="4" spans="1:23" ht="12.75">
      <c r="A4" s="84"/>
      <c r="B4" s="6"/>
      <c r="C4" s="99"/>
      <c r="D4" s="75"/>
      <c r="E4" s="80" t="s">
        <v>16</v>
      </c>
      <c r="F4" s="80"/>
      <c r="G4" s="80"/>
      <c r="H4" s="80"/>
      <c r="I4" s="80" t="s">
        <v>17</v>
      </c>
      <c r="J4" s="80"/>
      <c r="K4" s="80"/>
      <c r="L4" s="80"/>
      <c r="M4" s="80"/>
      <c r="N4" s="75"/>
      <c r="O4" s="75"/>
      <c r="P4" s="75"/>
      <c r="Q4" s="78"/>
      <c r="R4" s="93"/>
      <c r="S4" s="87"/>
      <c r="T4" s="87"/>
      <c r="U4" s="96"/>
      <c r="V4" s="87"/>
      <c r="W4" s="90"/>
    </row>
    <row r="5" spans="1:23" ht="33" customHeight="1">
      <c r="A5" s="84"/>
      <c r="B5" s="6"/>
      <c r="C5" s="99"/>
      <c r="D5" s="75"/>
      <c r="E5" s="75" t="s">
        <v>18</v>
      </c>
      <c r="F5" s="75" t="s">
        <v>19</v>
      </c>
      <c r="G5" s="75" t="s">
        <v>20</v>
      </c>
      <c r="H5" s="80" t="s">
        <v>21</v>
      </c>
      <c r="I5" s="75" t="s">
        <v>18</v>
      </c>
      <c r="J5" s="75" t="s">
        <v>19</v>
      </c>
      <c r="K5" s="75" t="s">
        <v>22</v>
      </c>
      <c r="L5" s="80" t="s">
        <v>21</v>
      </c>
      <c r="M5" s="80"/>
      <c r="N5" s="75"/>
      <c r="O5" s="75"/>
      <c r="P5" s="75"/>
      <c r="Q5" s="78"/>
      <c r="R5" s="93"/>
      <c r="S5" s="87"/>
      <c r="T5" s="87"/>
      <c r="U5" s="96"/>
      <c r="V5" s="87"/>
      <c r="W5" s="90"/>
    </row>
    <row r="6" spans="1:23" ht="36" customHeight="1" thickBot="1">
      <c r="A6" s="85"/>
      <c r="B6" s="6"/>
      <c r="C6" s="100"/>
      <c r="D6" s="76"/>
      <c r="E6" s="76"/>
      <c r="F6" s="76"/>
      <c r="G6" s="76"/>
      <c r="H6" s="81"/>
      <c r="I6" s="76"/>
      <c r="J6" s="76"/>
      <c r="K6" s="76"/>
      <c r="L6" s="81"/>
      <c r="M6" s="81"/>
      <c r="N6" s="76"/>
      <c r="O6" s="76"/>
      <c r="P6" s="76"/>
      <c r="Q6" s="79"/>
      <c r="R6" s="94"/>
      <c r="S6" s="88"/>
      <c r="T6" s="88"/>
      <c r="U6" s="97"/>
      <c r="V6" s="88"/>
      <c r="W6" s="91"/>
    </row>
    <row r="7" spans="1:17" ht="13.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23" ht="12.75">
      <c r="A8" s="46" t="s">
        <v>50</v>
      </c>
      <c r="B8" s="5"/>
      <c r="C8" s="9">
        <v>1178</v>
      </c>
      <c r="D8" s="10">
        <v>1598</v>
      </c>
      <c r="E8" s="10">
        <v>2846</v>
      </c>
      <c r="F8" s="10">
        <v>1372</v>
      </c>
      <c r="G8" s="10">
        <v>94</v>
      </c>
      <c r="H8" s="10">
        <f aca="true" t="shared" si="0" ref="H8:H24">SUM(E8:G8)</f>
        <v>4312</v>
      </c>
      <c r="I8" s="10">
        <v>2542</v>
      </c>
      <c r="J8" s="10">
        <v>1331</v>
      </c>
      <c r="K8" s="10">
        <v>229</v>
      </c>
      <c r="L8" s="10">
        <f aca="true" t="shared" si="1" ref="L8:L24">SUM(I8:K8)</f>
        <v>4102</v>
      </c>
      <c r="M8" s="10">
        <f aca="true" t="shared" si="2" ref="M8:M24">SUM(L8,H8)</f>
        <v>8414</v>
      </c>
      <c r="N8" s="10">
        <v>7470</v>
      </c>
      <c r="O8" s="10">
        <v>891</v>
      </c>
      <c r="P8" s="10">
        <v>35</v>
      </c>
      <c r="Q8" s="10">
        <v>18</v>
      </c>
      <c r="R8" s="13" t="s">
        <v>24</v>
      </c>
      <c r="S8" s="14"/>
      <c r="T8" s="14">
        <v>12</v>
      </c>
      <c r="U8" s="14">
        <v>13</v>
      </c>
      <c r="V8" s="14" t="s">
        <v>25</v>
      </c>
      <c r="W8" s="15" t="s">
        <v>26</v>
      </c>
    </row>
    <row r="9" spans="1:23" ht="12.75">
      <c r="A9" s="47" t="s">
        <v>51</v>
      </c>
      <c r="B9" s="5"/>
      <c r="C9" s="17">
        <v>782</v>
      </c>
      <c r="D9" s="18">
        <v>956</v>
      </c>
      <c r="E9" s="18">
        <v>1836</v>
      </c>
      <c r="F9" s="18">
        <v>741</v>
      </c>
      <c r="G9" s="18">
        <v>87</v>
      </c>
      <c r="H9" s="18">
        <f t="shared" si="0"/>
        <v>2664</v>
      </c>
      <c r="I9" s="48">
        <v>1544</v>
      </c>
      <c r="J9" s="48">
        <v>830</v>
      </c>
      <c r="K9" s="48">
        <v>183</v>
      </c>
      <c r="L9" s="18">
        <f t="shared" si="1"/>
        <v>2557</v>
      </c>
      <c r="M9" s="18">
        <f t="shared" si="2"/>
        <v>5221</v>
      </c>
      <c r="N9" s="48">
        <v>4618</v>
      </c>
      <c r="O9" s="48">
        <v>568</v>
      </c>
      <c r="P9" s="48">
        <v>25</v>
      </c>
      <c r="Q9" s="48">
        <v>10</v>
      </c>
      <c r="R9" s="21" t="s">
        <v>24</v>
      </c>
      <c r="S9" s="22"/>
      <c r="T9" s="22">
        <v>12</v>
      </c>
      <c r="U9" s="22">
        <v>13</v>
      </c>
      <c r="V9" s="22" t="s">
        <v>25</v>
      </c>
      <c r="W9" s="23" t="s">
        <v>26</v>
      </c>
    </row>
    <row r="10" spans="1:23" ht="12.75">
      <c r="A10" s="49" t="s">
        <v>52</v>
      </c>
      <c r="B10" s="5"/>
      <c r="C10" s="17">
        <v>705</v>
      </c>
      <c r="D10" s="18">
        <v>922</v>
      </c>
      <c r="E10" s="18">
        <v>1655</v>
      </c>
      <c r="F10" s="18">
        <v>847</v>
      </c>
      <c r="G10" s="18">
        <v>82</v>
      </c>
      <c r="H10" s="18">
        <f t="shared" si="0"/>
        <v>2584</v>
      </c>
      <c r="I10" s="48">
        <v>1517</v>
      </c>
      <c r="J10" s="48">
        <v>840</v>
      </c>
      <c r="K10" s="48">
        <v>164</v>
      </c>
      <c r="L10" s="18">
        <f t="shared" si="1"/>
        <v>2521</v>
      </c>
      <c r="M10" s="18">
        <f t="shared" si="2"/>
        <v>5105</v>
      </c>
      <c r="N10" s="48">
        <v>4381</v>
      </c>
      <c r="O10" s="48">
        <v>667</v>
      </c>
      <c r="P10" s="48">
        <v>38</v>
      </c>
      <c r="Q10" s="48">
        <v>19</v>
      </c>
      <c r="R10" s="21" t="s">
        <v>24</v>
      </c>
      <c r="S10" s="22"/>
      <c r="T10" s="22">
        <v>12</v>
      </c>
      <c r="U10" s="22">
        <v>13</v>
      </c>
      <c r="V10" s="22" t="s">
        <v>25</v>
      </c>
      <c r="W10" s="23" t="s">
        <v>26</v>
      </c>
    </row>
    <row r="11" spans="1:23" ht="12.75">
      <c r="A11" s="49" t="s">
        <v>53</v>
      </c>
      <c r="B11" s="5"/>
      <c r="C11" s="17">
        <v>366</v>
      </c>
      <c r="D11" s="18">
        <v>523</v>
      </c>
      <c r="E11" s="18">
        <v>854</v>
      </c>
      <c r="F11" s="18">
        <v>396</v>
      </c>
      <c r="G11" s="18">
        <v>48</v>
      </c>
      <c r="H11" s="18">
        <f t="shared" si="0"/>
        <v>1298</v>
      </c>
      <c r="I11" s="48">
        <v>853</v>
      </c>
      <c r="J11" s="48">
        <v>398</v>
      </c>
      <c r="K11" s="48">
        <v>66</v>
      </c>
      <c r="L11" s="18">
        <f t="shared" si="1"/>
        <v>1317</v>
      </c>
      <c r="M11" s="18">
        <f t="shared" si="2"/>
        <v>2615</v>
      </c>
      <c r="N11" s="48">
        <v>2613</v>
      </c>
      <c r="O11" s="48">
        <v>2</v>
      </c>
      <c r="P11" s="48"/>
      <c r="Q11" s="48"/>
      <c r="R11" s="21" t="s">
        <v>24</v>
      </c>
      <c r="S11" s="22"/>
      <c r="T11" s="22">
        <v>12</v>
      </c>
      <c r="U11" s="22">
        <v>13</v>
      </c>
      <c r="V11" s="22" t="s">
        <v>25</v>
      </c>
      <c r="W11" s="23" t="s">
        <v>26</v>
      </c>
    </row>
    <row r="12" spans="1:23" ht="12.75">
      <c r="A12" s="49" t="s">
        <v>54</v>
      </c>
      <c r="B12" s="5"/>
      <c r="C12" s="17">
        <v>43</v>
      </c>
      <c r="D12" s="18">
        <v>48</v>
      </c>
      <c r="E12" s="18">
        <v>121</v>
      </c>
      <c r="F12" s="18">
        <v>46</v>
      </c>
      <c r="G12" s="18">
        <v>3</v>
      </c>
      <c r="H12" s="18">
        <f t="shared" si="0"/>
        <v>170</v>
      </c>
      <c r="I12" s="48">
        <v>106</v>
      </c>
      <c r="J12" s="48">
        <v>46</v>
      </c>
      <c r="K12" s="48">
        <v>13</v>
      </c>
      <c r="L12" s="18">
        <f t="shared" si="1"/>
        <v>165</v>
      </c>
      <c r="M12" s="18">
        <f t="shared" si="2"/>
        <v>335</v>
      </c>
      <c r="N12" s="48">
        <v>301</v>
      </c>
      <c r="O12" s="48">
        <v>33</v>
      </c>
      <c r="P12" s="48"/>
      <c r="Q12" s="48">
        <v>1</v>
      </c>
      <c r="R12" s="21" t="s">
        <v>24</v>
      </c>
      <c r="S12" s="22"/>
      <c r="T12" s="22">
        <v>12</v>
      </c>
      <c r="U12" s="22">
        <v>13</v>
      </c>
      <c r="V12" s="22" t="s">
        <v>25</v>
      </c>
      <c r="W12" s="23" t="s">
        <v>26</v>
      </c>
    </row>
    <row r="13" spans="1:23" ht="12.75">
      <c r="A13" s="49" t="s">
        <v>55</v>
      </c>
      <c r="B13" s="5"/>
      <c r="C13" s="17">
        <v>1269</v>
      </c>
      <c r="D13" s="18">
        <v>1617</v>
      </c>
      <c r="E13" s="18">
        <v>2739</v>
      </c>
      <c r="F13" s="18">
        <v>1233</v>
      </c>
      <c r="G13" s="18">
        <v>170</v>
      </c>
      <c r="H13" s="18">
        <f t="shared" si="0"/>
        <v>4142</v>
      </c>
      <c r="I13" s="48">
        <v>2689</v>
      </c>
      <c r="J13" s="48">
        <v>1220</v>
      </c>
      <c r="K13" s="48">
        <v>275</v>
      </c>
      <c r="L13" s="18">
        <f t="shared" si="1"/>
        <v>4184</v>
      </c>
      <c r="M13" s="18">
        <f t="shared" si="2"/>
        <v>8326</v>
      </c>
      <c r="N13" s="48">
        <v>8139</v>
      </c>
      <c r="O13" s="48">
        <v>163</v>
      </c>
      <c r="P13" s="48">
        <v>21</v>
      </c>
      <c r="Q13" s="48">
        <v>3</v>
      </c>
      <c r="R13" s="21" t="s">
        <v>24</v>
      </c>
      <c r="S13" s="22"/>
      <c r="T13" s="22">
        <v>12</v>
      </c>
      <c r="U13" s="22">
        <v>13</v>
      </c>
      <c r="V13" s="22" t="s">
        <v>25</v>
      </c>
      <c r="W13" s="23" t="s">
        <v>26</v>
      </c>
    </row>
    <row r="14" spans="1:23" ht="12.75">
      <c r="A14" s="49" t="s">
        <v>56</v>
      </c>
      <c r="B14" s="5"/>
      <c r="C14" s="17">
        <v>877</v>
      </c>
      <c r="D14" s="18">
        <v>1129</v>
      </c>
      <c r="E14" s="18">
        <v>1866</v>
      </c>
      <c r="F14" s="18">
        <v>902</v>
      </c>
      <c r="G14" s="18">
        <v>102</v>
      </c>
      <c r="H14" s="18">
        <f t="shared" si="0"/>
        <v>2870</v>
      </c>
      <c r="I14" s="48">
        <v>1760</v>
      </c>
      <c r="J14" s="48">
        <v>896</v>
      </c>
      <c r="K14" s="48">
        <v>206</v>
      </c>
      <c r="L14" s="18">
        <f t="shared" si="1"/>
        <v>2862</v>
      </c>
      <c r="M14" s="18">
        <f t="shared" si="2"/>
        <v>5732</v>
      </c>
      <c r="N14" s="48">
        <v>4867</v>
      </c>
      <c r="O14" s="48">
        <v>854</v>
      </c>
      <c r="P14" s="48">
        <v>11</v>
      </c>
      <c r="Q14" s="48"/>
      <c r="R14" s="21" t="s">
        <v>24</v>
      </c>
      <c r="S14" s="22"/>
      <c r="T14" s="22">
        <v>12</v>
      </c>
      <c r="U14" s="22">
        <v>13</v>
      </c>
      <c r="V14" s="22" t="s">
        <v>25</v>
      </c>
      <c r="W14" s="23" t="s">
        <v>26</v>
      </c>
    </row>
    <row r="15" spans="1:23" ht="12.75">
      <c r="A15" s="49" t="s">
        <v>57</v>
      </c>
      <c r="B15" s="5"/>
      <c r="C15" s="17">
        <v>571</v>
      </c>
      <c r="D15" s="18">
        <v>738</v>
      </c>
      <c r="E15" s="18">
        <v>1372</v>
      </c>
      <c r="F15" s="18">
        <v>565</v>
      </c>
      <c r="G15" s="18">
        <v>65</v>
      </c>
      <c r="H15" s="18">
        <f t="shared" si="0"/>
        <v>2002</v>
      </c>
      <c r="I15" s="48">
        <v>1180</v>
      </c>
      <c r="J15" s="48">
        <v>569</v>
      </c>
      <c r="K15" s="48">
        <v>131</v>
      </c>
      <c r="L15" s="18">
        <f t="shared" si="1"/>
        <v>1880</v>
      </c>
      <c r="M15" s="18">
        <f t="shared" si="2"/>
        <v>3882</v>
      </c>
      <c r="N15" s="48">
        <v>3861</v>
      </c>
      <c r="O15" s="48">
        <v>15</v>
      </c>
      <c r="P15" s="48">
        <v>1</v>
      </c>
      <c r="Q15" s="48">
        <v>5</v>
      </c>
      <c r="R15" s="21" t="s">
        <v>24</v>
      </c>
      <c r="S15" s="22"/>
      <c r="T15" s="22">
        <v>12</v>
      </c>
      <c r="U15" s="22">
        <v>13</v>
      </c>
      <c r="V15" s="22" t="s">
        <v>25</v>
      </c>
      <c r="W15" s="23" t="s">
        <v>26</v>
      </c>
    </row>
    <row r="16" spans="1:23" ht="12.75">
      <c r="A16" s="47" t="s">
        <v>58</v>
      </c>
      <c r="B16" s="5"/>
      <c r="C16" s="17">
        <v>627</v>
      </c>
      <c r="D16" s="18">
        <v>766</v>
      </c>
      <c r="E16" s="18">
        <v>1294</v>
      </c>
      <c r="F16" s="18">
        <v>629</v>
      </c>
      <c r="G16" s="18">
        <v>74</v>
      </c>
      <c r="H16" s="18">
        <f t="shared" si="0"/>
        <v>1997</v>
      </c>
      <c r="I16" s="48">
        <v>1143</v>
      </c>
      <c r="J16" s="48">
        <v>633</v>
      </c>
      <c r="K16" s="48">
        <v>126</v>
      </c>
      <c r="L16" s="18">
        <f t="shared" si="1"/>
        <v>1902</v>
      </c>
      <c r="M16" s="18">
        <f t="shared" si="2"/>
        <v>3899</v>
      </c>
      <c r="N16" s="48">
        <v>3870</v>
      </c>
      <c r="O16" s="48">
        <v>16</v>
      </c>
      <c r="P16" s="48">
        <v>13</v>
      </c>
      <c r="Q16" s="48"/>
      <c r="R16" s="21" t="s">
        <v>24</v>
      </c>
      <c r="S16" s="22"/>
      <c r="T16" s="22">
        <v>12</v>
      </c>
      <c r="U16" s="22">
        <v>13</v>
      </c>
      <c r="V16" s="22" t="s">
        <v>25</v>
      </c>
      <c r="W16" s="23" t="s">
        <v>26</v>
      </c>
    </row>
    <row r="17" spans="1:23" ht="12.75">
      <c r="A17" s="49" t="s">
        <v>59</v>
      </c>
      <c r="B17" s="5"/>
      <c r="C17" s="17">
        <v>116</v>
      </c>
      <c r="D17" s="18">
        <v>142</v>
      </c>
      <c r="E17" s="18">
        <v>225</v>
      </c>
      <c r="F17" s="18">
        <v>112</v>
      </c>
      <c r="G17" s="18">
        <v>14</v>
      </c>
      <c r="H17" s="18">
        <f t="shared" si="0"/>
        <v>351</v>
      </c>
      <c r="I17" s="48">
        <v>206</v>
      </c>
      <c r="J17" s="48">
        <v>112</v>
      </c>
      <c r="K17" s="48">
        <v>6</v>
      </c>
      <c r="L17" s="18">
        <f t="shared" si="1"/>
        <v>324</v>
      </c>
      <c r="M17" s="18">
        <f t="shared" si="2"/>
        <v>675</v>
      </c>
      <c r="N17" s="48">
        <v>451</v>
      </c>
      <c r="O17" s="48">
        <v>222</v>
      </c>
      <c r="P17" s="48"/>
      <c r="Q17" s="48">
        <v>2</v>
      </c>
      <c r="R17" s="21" t="s">
        <v>24</v>
      </c>
      <c r="S17" s="22"/>
      <c r="T17" s="22">
        <v>12</v>
      </c>
      <c r="U17" s="22">
        <v>13</v>
      </c>
      <c r="V17" s="22" t="s">
        <v>25</v>
      </c>
      <c r="W17" s="23" t="s">
        <v>26</v>
      </c>
    </row>
    <row r="18" spans="1:23" ht="12.75">
      <c r="A18" s="49" t="s">
        <v>60</v>
      </c>
      <c r="B18" s="5"/>
      <c r="C18" s="17">
        <v>544</v>
      </c>
      <c r="D18" s="18">
        <v>738</v>
      </c>
      <c r="E18" s="18">
        <v>1259</v>
      </c>
      <c r="F18" s="18">
        <v>577</v>
      </c>
      <c r="G18" s="18">
        <v>58</v>
      </c>
      <c r="H18" s="18">
        <f t="shared" si="0"/>
        <v>1894</v>
      </c>
      <c r="I18" s="48">
        <v>1167</v>
      </c>
      <c r="J18" s="48">
        <v>577</v>
      </c>
      <c r="K18" s="48">
        <v>132</v>
      </c>
      <c r="L18" s="18">
        <f t="shared" si="1"/>
        <v>1876</v>
      </c>
      <c r="M18" s="18">
        <f t="shared" si="2"/>
        <v>3770</v>
      </c>
      <c r="N18" s="48">
        <v>3695</v>
      </c>
      <c r="O18" s="48">
        <v>72</v>
      </c>
      <c r="P18" s="48"/>
      <c r="Q18" s="48">
        <v>3</v>
      </c>
      <c r="R18" s="21" t="s">
        <v>24</v>
      </c>
      <c r="S18" s="22"/>
      <c r="T18" s="22">
        <v>12</v>
      </c>
      <c r="U18" s="22">
        <v>13</v>
      </c>
      <c r="V18" s="22" t="s">
        <v>25</v>
      </c>
      <c r="W18" s="23" t="s">
        <v>26</v>
      </c>
    </row>
    <row r="19" spans="1:23" ht="12.75">
      <c r="A19" s="49" t="s">
        <v>61</v>
      </c>
      <c r="B19" s="5"/>
      <c r="C19" s="17">
        <v>425</v>
      </c>
      <c r="D19" s="18">
        <v>612</v>
      </c>
      <c r="E19" s="18">
        <v>1131</v>
      </c>
      <c r="F19" s="18">
        <v>504</v>
      </c>
      <c r="G19" s="18">
        <v>57</v>
      </c>
      <c r="H19" s="18">
        <f t="shared" si="0"/>
        <v>1692</v>
      </c>
      <c r="I19" s="48">
        <v>934</v>
      </c>
      <c r="J19" s="48">
        <v>514</v>
      </c>
      <c r="K19" s="48">
        <v>93</v>
      </c>
      <c r="L19" s="18">
        <f t="shared" si="1"/>
        <v>1541</v>
      </c>
      <c r="M19" s="18">
        <f t="shared" si="2"/>
        <v>3233</v>
      </c>
      <c r="N19" s="48">
        <v>3048</v>
      </c>
      <c r="O19" s="48">
        <v>180</v>
      </c>
      <c r="P19" s="48">
        <v>1</v>
      </c>
      <c r="Q19" s="48">
        <v>4</v>
      </c>
      <c r="R19" s="21" t="s">
        <v>24</v>
      </c>
      <c r="S19" s="22"/>
      <c r="T19" s="22">
        <v>12</v>
      </c>
      <c r="U19" s="22">
        <v>13</v>
      </c>
      <c r="V19" s="22" t="s">
        <v>25</v>
      </c>
      <c r="W19" s="23" t="s">
        <v>26</v>
      </c>
    </row>
    <row r="20" spans="1:23" ht="12.75">
      <c r="A20" s="49" t="s">
        <v>62</v>
      </c>
      <c r="B20" s="5"/>
      <c r="C20" s="17">
        <v>360</v>
      </c>
      <c r="D20" s="18">
        <v>430</v>
      </c>
      <c r="E20" s="18">
        <v>741</v>
      </c>
      <c r="F20" s="18">
        <v>379</v>
      </c>
      <c r="G20" s="18">
        <v>44</v>
      </c>
      <c r="H20" s="18">
        <f t="shared" si="0"/>
        <v>1164</v>
      </c>
      <c r="I20" s="48">
        <v>628</v>
      </c>
      <c r="J20" s="48">
        <v>375</v>
      </c>
      <c r="K20" s="48">
        <v>59</v>
      </c>
      <c r="L20" s="18">
        <f t="shared" si="1"/>
        <v>1062</v>
      </c>
      <c r="M20" s="18">
        <f t="shared" si="2"/>
        <v>2226</v>
      </c>
      <c r="N20" s="48">
        <v>1676</v>
      </c>
      <c r="O20" s="48">
        <v>516</v>
      </c>
      <c r="P20" s="48">
        <v>8</v>
      </c>
      <c r="Q20" s="48">
        <v>26</v>
      </c>
      <c r="R20" s="21" t="s">
        <v>24</v>
      </c>
      <c r="S20" s="22"/>
      <c r="T20" s="22">
        <v>12</v>
      </c>
      <c r="U20" s="22">
        <v>13</v>
      </c>
      <c r="V20" s="22" t="s">
        <v>25</v>
      </c>
      <c r="W20" s="23" t="s">
        <v>26</v>
      </c>
    </row>
    <row r="21" spans="1:23" ht="12.75">
      <c r="A21" s="49" t="s">
        <v>63</v>
      </c>
      <c r="B21" s="5"/>
      <c r="C21" s="17">
        <v>785</v>
      </c>
      <c r="D21" s="18">
        <v>1140</v>
      </c>
      <c r="E21" s="18">
        <v>1950</v>
      </c>
      <c r="F21" s="18">
        <v>970</v>
      </c>
      <c r="G21" s="18">
        <v>102</v>
      </c>
      <c r="H21" s="18">
        <f t="shared" si="0"/>
        <v>3022</v>
      </c>
      <c r="I21" s="48">
        <v>1893</v>
      </c>
      <c r="J21" s="48">
        <v>973</v>
      </c>
      <c r="K21" s="48">
        <v>216</v>
      </c>
      <c r="L21" s="18">
        <f t="shared" si="1"/>
        <v>3082</v>
      </c>
      <c r="M21" s="18">
        <f t="shared" si="2"/>
        <v>6104</v>
      </c>
      <c r="N21" s="48">
        <v>4552</v>
      </c>
      <c r="O21" s="48">
        <v>1453</v>
      </c>
      <c r="P21" s="48">
        <v>37</v>
      </c>
      <c r="Q21" s="48">
        <v>62</v>
      </c>
      <c r="R21" s="21" t="s">
        <v>24</v>
      </c>
      <c r="S21" s="22"/>
      <c r="T21" s="22">
        <v>12</v>
      </c>
      <c r="U21" s="22">
        <v>13</v>
      </c>
      <c r="V21" s="22" t="s">
        <v>25</v>
      </c>
      <c r="W21" s="23" t="s">
        <v>26</v>
      </c>
    </row>
    <row r="22" spans="1:23" ht="12.75">
      <c r="A22" s="49" t="s">
        <v>64</v>
      </c>
      <c r="B22" s="5"/>
      <c r="C22" s="17">
        <v>55</v>
      </c>
      <c r="D22" s="18">
        <v>73</v>
      </c>
      <c r="E22" s="18">
        <v>144</v>
      </c>
      <c r="F22" s="18">
        <v>64</v>
      </c>
      <c r="G22" s="18">
        <v>8</v>
      </c>
      <c r="H22" s="18">
        <f t="shared" si="0"/>
        <v>216</v>
      </c>
      <c r="I22" s="48">
        <v>111</v>
      </c>
      <c r="J22" s="48">
        <v>63</v>
      </c>
      <c r="K22" s="48">
        <v>15</v>
      </c>
      <c r="L22" s="18">
        <f t="shared" si="1"/>
        <v>189</v>
      </c>
      <c r="M22" s="18">
        <f t="shared" si="2"/>
        <v>405</v>
      </c>
      <c r="N22" s="48">
        <v>368</v>
      </c>
      <c r="O22" s="48">
        <v>37</v>
      </c>
      <c r="P22" s="48"/>
      <c r="Q22" s="48"/>
      <c r="R22" s="21" t="s">
        <v>24</v>
      </c>
      <c r="S22" s="22"/>
      <c r="T22" s="22">
        <v>12</v>
      </c>
      <c r="U22" s="22">
        <v>13</v>
      </c>
      <c r="V22" s="22" t="s">
        <v>25</v>
      </c>
      <c r="W22" s="23" t="s">
        <v>26</v>
      </c>
    </row>
    <row r="23" spans="1:23" ht="12.75">
      <c r="A23" s="49" t="s">
        <v>65</v>
      </c>
      <c r="B23" s="5"/>
      <c r="C23" s="17">
        <v>177</v>
      </c>
      <c r="D23" s="18">
        <v>228</v>
      </c>
      <c r="E23" s="18">
        <v>395</v>
      </c>
      <c r="F23" s="18">
        <v>170</v>
      </c>
      <c r="G23" s="18">
        <v>21</v>
      </c>
      <c r="H23" s="18">
        <f t="shared" si="0"/>
        <v>586</v>
      </c>
      <c r="I23" s="48">
        <v>327</v>
      </c>
      <c r="J23" s="48">
        <v>170</v>
      </c>
      <c r="K23" s="48">
        <v>61</v>
      </c>
      <c r="L23" s="18">
        <f t="shared" si="1"/>
        <v>558</v>
      </c>
      <c r="M23" s="18">
        <f t="shared" si="2"/>
        <v>1144</v>
      </c>
      <c r="N23" s="48">
        <v>1093</v>
      </c>
      <c r="O23" s="48">
        <v>42</v>
      </c>
      <c r="P23" s="48">
        <v>9</v>
      </c>
      <c r="Q23" s="48"/>
      <c r="R23" s="21" t="s">
        <v>24</v>
      </c>
      <c r="S23" s="22"/>
      <c r="T23" s="22">
        <v>12</v>
      </c>
      <c r="U23" s="22">
        <v>13</v>
      </c>
      <c r="V23" s="22" t="s">
        <v>25</v>
      </c>
      <c r="W23" s="23" t="s">
        <v>26</v>
      </c>
    </row>
    <row r="24" spans="1:23" ht="12.75">
      <c r="A24" s="49" t="s">
        <v>66</v>
      </c>
      <c r="B24" s="5"/>
      <c r="C24" s="17">
        <v>904</v>
      </c>
      <c r="D24" s="18">
        <v>1283</v>
      </c>
      <c r="E24" s="18">
        <v>2467</v>
      </c>
      <c r="F24" s="18">
        <v>1113</v>
      </c>
      <c r="G24" s="18">
        <v>122</v>
      </c>
      <c r="H24" s="18">
        <f t="shared" si="0"/>
        <v>3702</v>
      </c>
      <c r="I24" s="48">
        <v>2251</v>
      </c>
      <c r="J24" s="48">
        <v>1096</v>
      </c>
      <c r="K24" s="48">
        <v>228</v>
      </c>
      <c r="L24" s="18">
        <f t="shared" si="1"/>
        <v>3575</v>
      </c>
      <c r="M24" s="18">
        <f t="shared" si="2"/>
        <v>7277</v>
      </c>
      <c r="N24" s="48">
        <v>5410</v>
      </c>
      <c r="O24" s="48">
        <v>1861</v>
      </c>
      <c r="P24" s="48">
        <v>6</v>
      </c>
      <c r="Q24" s="48"/>
      <c r="R24" s="21" t="s">
        <v>24</v>
      </c>
      <c r="S24" s="22"/>
      <c r="T24" s="22">
        <v>12</v>
      </c>
      <c r="U24" s="22">
        <v>13</v>
      </c>
      <c r="V24" s="22" t="s">
        <v>25</v>
      </c>
      <c r="W24" s="23" t="s">
        <v>26</v>
      </c>
    </row>
    <row r="25" spans="1:23" s="7" customFormat="1" ht="13.5" thickBot="1">
      <c r="A25" s="50" t="s">
        <v>67</v>
      </c>
      <c r="B25" s="5"/>
      <c r="C25" s="51">
        <f aca="true" t="shared" si="3" ref="C25:Q25">SUM(C8:C24)</f>
        <v>9784</v>
      </c>
      <c r="D25" s="52">
        <f t="shared" si="3"/>
        <v>12943</v>
      </c>
      <c r="E25" s="52">
        <f t="shared" si="3"/>
        <v>22895</v>
      </c>
      <c r="F25" s="52">
        <f t="shared" si="3"/>
        <v>10620</v>
      </c>
      <c r="G25" s="52">
        <f t="shared" si="3"/>
        <v>1151</v>
      </c>
      <c r="H25" s="52">
        <f t="shared" si="3"/>
        <v>34666</v>
      </c>
      <c r="I25" s="52">
        <f t="shared" si="3"/>
        <v>20851</v>
      </c>
      <c r="J25" s="52">
        <f t="shared" si="3"/>
        <v>10643</v>
      </c>
      <c r="K25" s="52">
        <f t="shared" si="3"/>
        <v>2203</v>
      </c>
      <c r="L25" s="52">
        <f t="shared" si="3"/>
        <v>33697</v>
      </c>
      <c r="M25" s="52">
        <f t="shared" si="3"/>
        <v>68363</v>
      </c>
      <c r="N25" s="52">
        <f t="shared" si="3"/>
        <v>60413</v>
      </c>
      <c r="O25" s="52">
        <f t="shared" si="3"/>
        <v>7592</v>
      </c>
      <c r="P25" s="52">
        <f t="shared" si="3"/>
        <v>205</v>
      </c>
      <c r="Q25" s="52">
        <f t="shared" si="3"/>
        <v>153</v>
      </c>
      <c r="R25" s="28" t="s">
        <v>24</v>
      </c>
      <c r="S25" s="29"/>
      <c r="T25" s="29">
        <v>12</v>
      </c>
      <c r="U25" s="29">
        <v>13</v>
      </c>
      <c r="V25" s="29" t="s">
        <v>25</v>
      </c>
      <c r="W25" s="30" t="s">
        <v>26</v>
      </c>
    </row>
    <row r="27" spans="1:23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8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1:23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/>
      <c r="N28" s="37"/>
      <c r="O28" s="37"/>
      <c r="P28" s="37"/>
      <c r="Q28" s="37"/>
      <c r="R28" s="37"/>
      <c r="S28" s="37"/>
      <c r="T28" s="37"/>
      <c r="U28" s="37"/>
      <c r="V28" s="37"/>
      <c r="W28" s="37"/>
    </row>
    <row r="29" spans="1:23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1:23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7"/>
      <c r="O30" s="37"/>
      <c r="P30" s="37"/>
      <c r="Q30" s="37"/>
      <c r="R30" s="37"/>
      <c r="S30" s="37"/>
      <c r="T30" s="37"/>
      <c r="U30" s="37"/>
      <c r="V30" s="37"/>
      <c r="W30" s="37"/>
    </row>
  </sheetData>
  <mergeCells count="25"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E3:L3"/>
    <mergeCell ref="M3:M6"/>
    <mergeCell ref="N3:N6"/>
    <mergeCell ref="O3:O6"/>
    <mergeCell ref="K5:K6"/>
    <mergeCell ref="L5:L6"/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0"/>
  <dimension ref="A1:W32"/>
  <sheetViews>
    <sheetView workbookViewId="0" topLeftCell="A1">
      <selection activeCell="A2" sqref="A2"/>
    </sheetView>
  </sheetViews>
  <sheetFormatPr defaultColWidth="9.140625" defaultRowHeight="12.75"/>
  <cols>
    <col min="1" max="1" width="18.57421875" style="0" customWidth="1"/>
    <col min="2" max="2" width="2.140625" style="0" customWidth="1"/>
    <col min="3" max="4" width="6.8515625" style="0" customWidth="1"/>
    <col min="5" max="12" width="6.421875" style="0" customWidth="1"/>
    <col min="13" max="13" width="10.8515625" style="7" customWidth="1"/>
    <col min="14" max="16" width="6.421875" style="0" customWidth="1"/>
    <col min="17" max="17" width="7.57421875" style="0" customWidth="1"/>
    <col min="18" max="22" width="3.421875" style="0" customWidth="1"/>
  </cols>
  <sheetData>
    <row r="1" spans="1:23" s="5" customFormat="1" ht="13.5" thickBo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4"/>
      <c r="S1" s="44"/>
      <c r="T1" s="44"/>
      <c r="U1" s="44"/>
      <c r="V1" s="44"/>
      <c r="W1" s="45"/>
    </row>
    <row r="2" spans="1:17" ht="13.5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3" ht="12.75">
      <c r="A3" s="101" t="s">
        <v>49</v>
      </c>
      <c r="B3" s="53"/>
      <c r="C3" s="98" t="s">
        <v>2</v>
      </c>
      <c r="D3" s="74" t="s">
        <v>3</v>
      </c>
      <c r="E3" s="82" t="s">
        <v>4</v>
      </c>
      <c r="F3" s="82"/>
      <c r="G3" s="82"/>
      <c r="H3" s="82"/>
      <c r="I3" s="82"/>
      <c r="J3" s="82"/>
      <c r="K3" s="82"/>
      <c r="L3" s="82"/>
      <c r="M3" s="82" t="s">
        <v>5</v>
      </c>
      <c r="N3" s="74" t="s">
        <v>6</v>
      </c>
      <c r="O3" s="74" t="s">
        <v>7</v>
      </c>
      <c r="P3" s="74" t="s">
        <v>8</v>
      </c>
      <c r="Q3" s="77" t="s">
        <v>9</v>
      </c>
      <c r="R3" s="92" t="s">
        <v>10</v>
      </c>
      <c r="S3" s="86" t="s">
        <v>11</v>
      </c>
      <c r="T3" s="86" t="s">
        <v>12</v>
      </c>
      <c r="U3" s="95" t="s">
        <v>13</v>
      </c>
      <c r="V3" s="86" t="s">
        <v>14</v>
      </c>
      <c r="W3" s="89" t="s">
        <v>15</v>
      </c>
    </row>
    <row r="4" spans="1:23" ht="12.75">
      <c r="A4" s="102"/>
      <c r="B4" s="53"/>
      <c r="C4" s="99"/>
      <c r="D4" s="75"/>
      <c r="E4" s="80" t="s">
        <v>16</v>
      </c>
      <c r="F4" s="80"/>
      <c r="G4" s="80"/>
      <c r="H4" s="80"/>
      <c r="I4" s="80" t="s">
        <v>17</v>
      </c>
      <c r="J4" s="80"/>
      <c r="K4" s="80"/>
      <c r="L4" s="80"/>
      <c r="M4" s="80"/>
      <c r="N4" s="75"/>
      <c r="O4" s="75"/>
      <c r="P4" s="75"/>
      <c r="Q4" s="78"/>
      <c r="R4" s="93"/>
      <c r="S4" s="87"/>
      <c r="T4" s="87"/>
      <c r="U4" s="96"/>
      <c r="V4" s="87"/>
      <c r="W4" s="90"/>
    </row>
    <row r="5" spans="1:23" ht="38.25" customHeight="1">
      <c r="A5" s="102"/>
      <c r="B5" s="53"/>
      <c r="C5" s="99"/>
      <c r="D5" s="75"/>
      <c r="E5" s="75" t="s">
        <v>18</v>
      </c>
      <c r="F5" s="75" t="s">
        <v>19</v>
      </c>
      <c r="G5" s="75" t="s">
        <v>20</v>
      </c>
      <c r="H5" s="80" t="s">
        <v>21</v>
      </c>
      <c r="I5" s="75" t="s">
        <v>18</v>
      </c>
      <c r="J5" s="75" t="s">
        <v>19</v>
      </c>
      <c r="K5" s="75" t="s">
        <v>22</v>
      </c>
      <c r="L5" s="80" t="s">
        <v>21</v>
      </c>
      <c r="M5" s="80"/>
      <c r="N5" s="75"/>
      <c r="O5" s="75"/>
      <c r="P5" s="75"/>
      <c r="Q5" s="78"/>
      <c r="R5" s="93"/>
      <c r="S5" s="87"/>
      <c r="T5" s="87"/>
      <c r="U5" s="96"/>
      <c r="V5" s="87"/>
      <c r="W5" s="90"/>
    </row>
    <row r="6" spans="1:23" ht="33" customHeight="1" thickBot="1">
      <c r="A6" s="103"/>
      <c r="B6" s="53"/>
      <c r="C6" s="100"/>
      <c r="D6" s="76"/>
      <c r="E6" s="76"/>
      <c r="F6" s="76"/>
      <c r="G6" s="76"/>
      <c r="H6" s="81"/>
      <c r="I6" s="76"/>
      <c r="J6" s="76"/>
      <c r="K6" s="76"/>
      <c r="L6" s="81"/>
      <c r="M6" s="81"/>
      <c r="N6" s="76"/>
      <c r="O6" s="76"/>
      <c r="P6" s="76"/>
      <c r="Q6" s="79"/>
      <c r="R6" s="94"/>
      <c r="S6" s="88"/>
      <c r="T6" s="88"/>
      <c r="U6" s="97"/>
      <c r="V6" s="88"/>
      <c r="W6" s="91"/>
    </row>
    <row r="7" spans="1:17" ht="13.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23" ht="12.75">
      <c r="A8" s="46" t="s">
        <v>69</v>
      </c>
      <c r="B8" s="5"/>
      <c r="C8" s="9">
        <v>742</v>
      </c>
      <c r="D8" s="10">
        <v>1189</v>
      </c>
      <c r="E8" s="10">
        <v>1788</v>
      </c>
      <c r="F8" s="10">
        <v>1076</v>
      </c>
      <c r="G8" s="10">
        <v>120</v>
      </c>
      <c r="H8" s="10">
        <f aca="true" t="shared" si="0" ref="H8:H26">SUM(E8:G8)</f>
        <v>2984</v>
      </c>
      <c r="I8" s="10">
        <v>1785</v>
      </c>
      <c r="J8" s="10">
        <v>1086</v>
      </c>
      <c r="K8" s="10">
        <v>198</v>
      </c>
      <c r="L8" s="10">
        <f aca="true" t="shared" si="1" ref="L8:L26">SUM(I8:K8)</f>
        <v>3069</v>
      </c>
      <c r="M8" s="10">
        <f aca="true" t="shared" si="2" ref="M8:M26">SUM(L8,H8)</f>
        <v>6053</v>
      </c>
      <c r="N8" s="10">
        <v>4934</v>
      </c>
      <c r="O8" s="10">
        <v>1004</v>
      </c>
      <c r="P8" s="10">
        <v>101</v>
      </c>
      <c r="Q8" s="10">
        <v>14</v>
      </c>
      <c r="R8" s="13" t="s">
        <v>24</v>
      </c>
      <c r="S8" s="14"/>
      <c r="T8" s="14">
        <v>12</v>
      </c>
      <c r="U8" s="14">
        <v>13</v>
      </c>
      <c r="V8" s="14" t="s">
        <v>25</v>
      </c>
      <c r="W8" s="15" t="s">
        <v>26</v>
      </c>
    </row>
    <row r="9" spans="1:23" ht="12.75">
      <c r="A9" s="49" t="s">
        <v>70</v>
      </c>
      <c r="B9" s="5"/>
      <c r="C9" s="17">
        <v>603</v>
      </c>
      <c r="D9" s="18">
        <v>747</v>
      </c>
      <c r="E9" s="18">
        <v>1295</v>
      </c>
      <c r="F9" s="18">
        <v>655</v>
      </c>
      <c r="G9" s="18">
        <v>79</v>
      </c>
      <c r="H9" s="18">
        <f t="shared" si="0"/>
        <v>2029</v>
      </c>
      <c r="I9" s="18">
        <v>1188</v>
      </c>
      <c r="J9" s="18">
        <v>661</v>
      </c>
      <c r="K9" s="18">
        <v>118</v>
      </c>
      <c r="L9" s="18">
        <f t="shared" si="1"/>
        <v>1967</v>
      </c>
      <c r="M9" s="18">
        <f t="shared" si="2"/>
        <v>3996</v>
      </c>
      <c r="N9" s="48">
        <v>3662</v>
      </c>
      <c r="O9" s="48">
        <v>248</v>
      </c>
      <c r="P9" s="48">
        <v>86</v>
      </c>
      <c r="Q9" s="48"/>
      <c r="R9" s="21" t="s">
        <v>24</v>
      </c>
      <c r="S9" s="22"/>
      <c r="T9" s="22">
        <v>12</v>
      </c>
      <c r="U9" s="22">
        <v>13</v>
      </c>
      <c r="V9" s="22" t="s">
        <v>25</v>
      </c>
      <c r="W9" s="23" t="s">
        <v>26</v>
      </c>
    </row>
    <row r="10" spans="1:23" ht="12.75">
      <c r="A10" s="49" t="s">
        <v>71</v>
      </c>
      <c r="B10" s="5"/>
      <c r="C10" s="17">
        <v>327</v>
      </c>
      <c r="D10" s="18">
        <v>410</v>
      </c>
      <c r="E10" s="18">
        <v>677</v>
      </c>
      <c r="F10" s="18">
        <v>377</v>
      </c>
      <c r="G10" s="18">
        <v>47</v>
      </c>
      <c r="H10" s="18">
        <f t="shared" si="0"/>
        <v>1101</v>
      </c>
      <c r="I10" s="18">
        <v>685</v>
      </c>
      <c r="J10" s="18">
        <v>378</v>
      </c>
      <c r="K10" s="18">
        <v>62</v>
      </c>
      <c r="L10" s="18">
        <f t="shared" si="1"/>
        <v>1125</v>
      </c>
      <c r="M10" s="18">
        <f t="shared" si="2"/>
        <v>2226</v>
      </c>
      <c r="N10" s="48">
        <v>1664</v>
      </c>
      <c r="O10" s="48">
        <v>533</v>
      </c>
      <c r="P10" s="48">
        <v>28</v>
      </c>
      <c r="Q10" s="48">
        <v>1</v>
      </c>
      <c r="R10" s="21" t="s">
        <v>24</v>
      </c>
      <c r="S10" s="22"/>
      <c r="T10" s="22">
        <v>12</v>
      </c>
      <c r="U10" s="22">
        <v>13</v>
      </c>
      <c r="V10" s="22" t="s">
        <v>25</v>
      </c>
      <c r="W10" s="23" t="s">
        <v>26</v>
      </c>
    </row>
    <row r="11" spans="1:23" ht="12.75">
      <c r="A11" s="49" t="s">
        <v>72</v>
      </c>
      <c r="B11" s="5"/>
      <c r="C11" s="17">
        <v>375</v>
      </c>
      <c r="D11" s="18">
        <v>469</v>
      </c>
      <c r="E11" s="18">
        <v>862</v>
      </c>
      <c r="F11" s="18">
        <v>416</v>
      </c>
      <c r="G11" s="18">
        <v>58</v>
      </c>
      <c r="H11" s="18">
        <f t="shared" si="0"/>
        <v>1336</v>
      </c>
      <c r="I11" s="18">
        <v>665</v>
      </c>
      <c r="J11" s="18">
        <v>449</v>
      </c>
      <c r="K11" s="18">
        <v>59</v>
      </c>
      <c r="L11" s="18">
        <f t="shared" si="1"/>
        <v>1173</v>
      </c>
      <c r="M11" s="18">
        <f t="shared" si="2"/>
        <v>2509</v>
      </c>
      <c r="N11" s="48">
        <v>1352</v>
      </c>
      <c r="O11" s="48">
        <v>1157</v>
      </c>
      <c r="P11" s="48"/>
      <c r="Q11" s="48"/>
      <c r="R11" s="21" t="s">
        <v>24</v>
      </c>
      <c r="S11" s="22"/>
      <c r="T11" s="22">
        <v>12</v>
      </c>
      <c r="U11" s="22">
        <v>13</v>
      </c>
      <c r="V11" s="22" t="s">
        <v>25</v>
      </c>
      <c r="W11" s="23" t="s">
        <v>26</v>
      </c>
    </row>
    <row r="12" spans="1:23" ht="12.75">
      <c r="A12" s="49" t="s">
        <v>73</v>
      </c>
      <c r="B12" s="5"/>
      <c r="C12" s="17">
        <v>751</v>
      </c>
      <c r="D12" s="18">
        <v>851</v>
      </c>
      <c r="E12" s="18">
        <v>1753</v>
      </c>
      <c r="F12" s="18">
        <v>807</v>
      </c>
      <c r="G12" s="18">
        <v>90</v>
      </c>
      <c r="H12" s="18">
        <f t="shared" si="0"/>
        <v>2650</v>
      </c>
      <c r="I12" s="18">
        <v>1597</v>
      </c>
      <c r="J12" s="18">
        <v>793</v>
      </c>
      <c r="K12" s="18">
        <v>146</v>
      </c>
      <c r="L12" s="18">
        <f t="shared" si="1"/>
        <v>2536</v>
      </c>
      <c r="M12" s="18">
        <f t="shared" si="2"/>
        <v>5186</v>
      </c>
      <c r="N12" s="48">
        <v>2178</v>
      </c>
      <c r="O12" s="48">
        <v>2929</v>
      </c>
      <c r="P12" s="48">
        <v>52</v>
      </c>
      <c r="Q12" s="48">
        <v>27</v>
      </c>
      <c r="R12" s="21" t="s">
        <v>24</v>
      </c>
      <c r="S12" s="22"/>
      <c r="T12" s="22">
        <v>12</v>
      </c>
      <c r="U12" s="22">
        <v>13</v>
      </c>
      <c r="V12" s="22" t="s">
        <v>25</v>
      </c>
      <c r="W12" s="23" t="s">
        <v>26</v>
      </c>
    </row>
    <row r="13" spans="1:23" ht="12.75">
      <c r="A13" s="49" t="s">
        <v>74</v>
      </c>
      <c r="B13" s="5"/>
      <c r="C13" s="17">
        <v>426</v>
      </c>
      <c r="D13" s="18">
        <v>521</v>
      </c>
      <c r="E13" s="18">
        <v>1121</v>
      </c>
      <c r="F13" s="18">
        <v>498</v>
      </c>
      <c r="G13" s="18">
        <v>52</v>
      </c>
      <c r="H13" s="18">
        <f t="shared" si="0"/>
        <v>1671</v>
      </c>
      <c r="I13" s="18">
        <v>1013</v>
      </c>
      <c r="J13" s="18">
        <v>500</v>
      </c>
      <c r="K13" s="18">
        <v>91</v>
      </c>
      <c r="L13" s="18">
        <f t="shared" si="1"/>
        <v>1604</v>
      </c>
      <c r="M13" s="18">
        <f t="shared" si="2"/>
        <v>3275</v>
      </c>
      <c r="N13" s="48">
        <v>3093</v>
      </c>
      <c r="O13" s="48">
        <v>181</v>
      </c>
      <c r="P13" s="48"/>
      <c r="Q13" s="48">
        <v>1</v>
      </c>
      <c r="R13" s="21" t="s">
        <v>24</v>
      </c>
      <c r="S13" s="22"/>
      <c r="T13" s="22">
        <v>12</v>
      </c>
      <c r="U13" s="22">
        <v>13</v>
      </c>
      <c r="V13" s="22" t="s">
        <v>25</v>
      </c>
      <c r="W13" s="23" t="s">
        <v>26</v>
      </c>
    </row>
    <row r="14" spans="1:23" ht="12.75">
      <c r="A14" s="49" t="s">
        <v>75</v>
      </c>
      <c r="B14" s="5"/>
      <c r="C14" s="17">
        <v>447</v>
      </c>
      <c r="D14" s="18">
        <v>536</v>
      </c>
      <c r="E14" s="18">
        <v>935</v>
      </c>
      <c r="F14" s="18">
        <v>471</v>
      </c>
      <c r="G14" s="18">
        <v>69</v>
      </c>
      <c r="H14" s="18">
        <f t="shared" si="0"/>
        <v>1475</v>
      </c>
      <c r="I14" s="18">
        <v>826</v>
      </c>
      <c r="J14" s="18">
        <v>473</v>
      </c>
      <c r="K14" s="18">
        <v>93</v>
      </c>
      <c r="L14" s="18">
        <f t="shared" si="1"/>
        <v>1392</v>
      </c>
      <c r="M14" s="18">
        <f t="shared" si="2"/>
        <v>2867</v>
      </c>
      <c r="N14" s="48">
        <v>1769</v>
      </c>
      <c r="O14" s="48">
        <v>1061</v>
      </c>
      <c r="P14" s="48">
        <v>37</v>
      </c>
      <c r="Q14" s="48"/>
      <c r="R14" s="21" t="s">
        <v>24</v>
      </c>
      <c r="S14" s="22"/>
      <c r="T14" s="22">
        <v>12</v>
      </c>
      <c r="U14" s="22">
        <v>13</v>
      </c>
      <c r="V14" s="22" t="s">
        <v>25</v>
      </c>
      <c r="W14" s="23" t="s">
        <v>26</v>
      </c>
    </row>
    <row r="15" spans="1:23" ht="12.75">
      <c r="A15" s="49" t="s">
        <v>76</v>
      </c>
      <c r="B15" s="5"/>
      <c r="C15" s="17">
        <v>416</v>
      </c>
      <c r="D15" s="18">
        <v>505</v>
      </c>
      <c r="E15" s="18">
        <v>1042</v>
      </c>
      <c r="F15" s="18">
        <v>464</v>
      </c>
      <c r="G15" s="18">
        <v>46</v>
      </c>
      <c r="H15" s="18">
        <f t="shared" si="0"/>
        <v>1552</v>
      </c>
      <c r="I15" s="18">
        <v>971</v>
      </c>
      <c r="J15" s="18">
        <v>462</v>
      </c>
      <c r="K15" s="18">
        <v>87</v>
      </c>
      <c r="L15" s="18">
        <f t="shared" si="1"/>
        <v>1520</v>
      </c>
      <c r="M15" s="18">
        <f t="shared" si="2"/>
        <v>3072</v>
      </c>
      <c r="N15" s="48">
        <v>2158</v>
      </c>
      <c r="O15" s="48">
        <v>895</v>
      </c>
      <c r="P15" s="48">
        <v>7</v>
      </c>
      <c r="Q15" s="48">
        <v>12</v>
      </c>
      <c r="R15" s="21" t="s">
        <v>24</v>
      </c>
      <c r="S15" s="22"/>
      <c r="T15" s="22">
        <v>12</v>
      </c>
      <c r="U15" s="22">
        <v>13</v>
      </c>
      <c r="V15" s="22" t="s">
        <v>25</v>
      </c>
      <c r="W15" s="23" t="s">
        <v>26</v>
      </c>
    </row>
    <row r="16" spans="1:23" ht="12.75">
      <c r="A16" s="49" t="s">
        <v>77</v>
      </c>
      <c r="B16" s="5"/>
      <c r="C16" s="17">
        <v>429</v>
      </c>
      <c r="D16" s="18">
        <v>470</v>
      </c>
      <c r="E16" s="18">
        <v>968</v>
      </c>
      <c r="F16" s="18">
        <v>464</v>
      </c>
      <c r="G16" s="18">
        <v>59</v>
      </c>
      <c r="H16" s="18">
        <f t="shared" si="0"/>
        <v>1491</v>
      </c>
      <c r="I16" s="18">
        <v>919</v>
      </c>
      <c r="J16" s="18">
        <v>461</v>
      </c>
      <c r="K16" s="18">
        <v>83</v>
      </c>
      <c r="L16" s="18">
        <f t="shared" si="1"/>
        <v>1463</v>
      </c>
      <c r="M16" s="18">
        <f t="shared" si="2"/>
        <v>2954</v>
      </c>
      <c r="N16" s="48">
        <v>2863</v>
      </c>
      <c r="O16" s="48">
        <v>69</v>
      </c>
      <c r="P16" s="48">
        <v>13</v>
      </c>
      <c r="Q16" s="48">
        <v>9</v>
      </c>
      <c r="R16" s="21" t="s">
        <v>24</v>
      </c>
      <c r="S16" s="22"/>
      <c r="T16" s="22">
        <v>12</v>
      </c>
      <c r="U16" s="22">
        <v>13</v>
      </c>
      <c r="V16" s="22" t="s">
        <v>25</v>
      </c>
      <c r="W16" s="23" t="s">
        <v>26</v>
      </c>
    </row>
    <row r="17" spans="1:23" ht="12.75">
      <c r="A17" s="49" t="s">
        <v>78</v>
      </c>
      <c r="B17" s="5"/>
      <c r="C17" s="17">
        <v>566</v>
      </c>
      <c r="D17" s="18">
        <v>627</v>
      </c>
      <c r="E17" s="18">
        <v>1245</v>
      </c>
      <c r="F17" s="18">
        <v>588</v>
      </c>
      <c r="G17" s="18">
        <v>75</v>
      </c>
      <c r="H17" s="18">
        <f t="shared" si="0"/>
        <v>1908</v>
      </c>
      <c r="I17" s="18">
        <v>1078</v>
      </c>
      <c r="J17" s="18">
        <v>587</v>
      </c>
      <c r="K17" s="18">
        <v>84</v>
      </c>
      <c r="L17" s="18">
        <f t="shared" si="1"/>
        <v>1749</v>
      </c>
      <c r="M17" s="18">
        <f t="shared" si="2"/>
        <v>3657</v>
      </c>
      <c r="N17" s="48">
        <v>394</v>
      </c>
      <c r="O17" s="48">
        <v>3252</v>
      </c>
      <c r="P17" s="48">
        <v>11</v>
      </c>
      <c r="Q17" s="48"/>
      <c r="R17" s="21" t="s">
        <v>24</v>
      </c>
      <c r="S17" s="22"/>
      <c r="T17" s="22">
        <v>12</v>
      </c>
      <c r="U17" s="22">
        <v>13</v>
      </c>
      <c r="V17" s="22" t="s">
        <v>25</v>
      </c>
      <c r="W17" s="23" t="s">
        <v>26</v>
      </c>
    </row>
    <row r="18" spans="1:23" ht="12.75">
      <c r="A18" s="49" t="s">
        <v>79</v>
      </c>
      <c r="B18" s="5"/>
      <c r="C18" s="17">
        <v>404</v>
      </c>
      <c r="D18" s="18">
        <v>475</v>
      </c>
      <c r="E18" s="18">
        <v>895</v>
      </c>
      <c r="F18" s="18">
        <v>449</v>
      </c>
      <c r="G18" s="18">
        <v>54</v>
      </c>
      <c r="H18" s="18">
        <f t="shared" si="0"/>
        <v>1398</v>
      </c>
      <c r="I18" s="18">
        <v>676</v>
      </c>
      <c r="J18" s="18">
        <v>448</v>
      </c>
      <c r="K18" s="18">
        <v>90</v>
      </c>
      <c r="L18" s="18">
        <f t="shared" si="1"/>
        <v>1214</v>
      </c>
      <c r="M18" s="18">
        <f t="shared" si="2"/>
        <v>2612</v>
      </c>
      <c r="N18" s="48">
        <v>2191</v>
      </c>
      <c r="O18" s="48">
        <v>405</v>
      </c>
      <c r="P18" s="48">
        <v>14</v>
      </c>
      <c r="Q18" s="48">
        <v>2</v>
      </c>
      <c r="R18" s="21" t="s">
        <v>24</v>
      </c>
      <c r="S18" s="22"/>
      <c r="T18" s="22">
        <v>12</v>
      </c>
      <c r="U18" s="22">
        <v>13</v>
      </c>
      <c r="V18" s="22" t="s">
        <v>25</v>
      </c>
      <c r="W18" s="23" t="s">
        <v>26</v>
      </c>
    </row>
    <row r="19" spans="1:23" ht="12.75">
      <c r="A19" s="49" t="s">
        <v>80</v>
      </c>
      <c r="B19" s="5"/>
      <c r="C19" s="17">
        <v>375</v>
      </c>
      <c r="D19" s="18">
        <v>463</v>
      </c>
      <c r="E19" s="18">
        <v>782</v>
      </c>
      <c r="F19" s="18">
        <v>433</v>
      </c>
      <c r="G19" s="18">
        <v>44</v>
      </c>
      <c r="H19" s="18">
        <f t="shared" si="0"/>
        <v>1259</v>
      </c>
      <c r="I19" s="18">
        <v>771</v>
      </c>
      <c r="J19" s="18">
        <v>433</v>
      </c>
      <c r="K19" s="18">
        <v>69</v>
      </c>
      <c r="L19" s="18">
        <f t="shared" si="1"/>
        <v>1273</v>
      </c>
      <c r="M19" s="18">
        <f t="shared" si="2"/>
        <v>2532</v>
      </c>
      <c r="N19" s="48">
        <v>1824</v>
      </c>
      <c r="O19" s="48">
        <v>698</v>
      </c>
      <c r="P19" s="48">
        <v>10</v>
      </c>
      <c r="Q19" s="48"/>
      <c r="R19" s="21" t="s">
        <v>24</v>
      </c>
      <c r="S19" s="22"/>
      <c r="T19" s="22">
        <v>12</v>
      </c>
      <c r="U19" s="22">
        <v>13</v>
      </c>
      <c r="V19" s="22" t="s">
        <v>25</v>
      </c>
      <c r="W19" s="23" t="s">
        <v>26</v>
      </c>
    </row>
    <row r="20" spans="1:23" ht="12.75">
      <c r="A20" s="49" t="s">
        <v>81</v>
      </c>
      <c r="B20" s="5"/>
      <c r="C20" s="17">
        <v>448</v>
      </c>
      <c r="D20" s="18">
        <v>560</v>
      </c>
      <c r="E20" s="18">
        <v>1055</v>
      </c>
      <c r="F20" s="18">
        <v>453</v>
      </c>
      <c r="G20" s="18">
        <v>58</v>
      </c>
      <c r="H20" s="18">
        <f t="shared" si="0"/>
        <v>1566</v>
      </c>
      <c r="I20" s="18">
        <v>979</v>
      </c>
      <c r="J20" s="18">
        <v>457</v>
      </c>
      <c r="K20" s="18">
        <v>108</v>
      </c>
      <c r="L20" s="18">
        <f t="shared" si="1"/>
        <v>1544</v>
      </c>
      <c r="M20" s="18">
        <f t="shared" si="2"/>
        <v>3110</v>
      </c>
      <c r="N20" s="48">
        <v>1621</v>
      </c>
      <c r="O20" s="48">
        <v>1476</v>
      </c>
      <c r="P20" s="48">
        <v>3</v>
      </c>
      <c r="Q20" s="48">
        <v>10</v>
      </c>
      <c r="R20" s="21" t="s">
        <v>24</v>
      </c>
      <c r="S20" s="22"/>
      <c r="T20" s="22">
        <v>12</v>
      </c>
      <c r="U20" s="22">
        <v>13</v>
      </c>
      <c r="V20" s="22" t="s">
        <v>25</v>
      </c>
      <c r="W20" s="23" t="s">
        <v>26</v>
      </c>
    </row>
    <row r="21" spans="1:23" ht="12.75">
      <c r="A21" s="49" t="s">
        <v>82</v>
      </c>
      <c r="B21" s="5"/>
      <c r="C21" s="17">
        <v>87</v>
      </c>
      <c r="D21" s="18">
        <v>90</v>
      </c>
      <c r="E21" s="18">
        <v>185</v>
      </c>
      <c r="F21" s="18">
        <v>87</v>
      </c>
      <c r="G21" s="18">
        <v>8</v>
      </c>
      <c r="H21" s="18">
        <f t="shared" si="0"/>
        <v>280</v>
      </c>
      <c r="I21" s="18">
        <v>184</v>
      </c>
      <c r="J21" s="18">
        <v>89</v>
      </c>
      <c r="K21" s="18">
        <v>21</v>
      </c>
      <c r="L21" s="18">
        <f t="shared" si="1"/>
        <v>294</v>
      </c>
      <c r="M21" s="18">
        <f t="shared" si="2"/>
        <v>574</v>
      </c>
      <c r="N21" s="48">
        <v>574</v>
      </c>
      <c r="O21" s="48"/>
      <c r="P21" s="48"/>
      <c r="Q21" s="48"/>
      <c r="R21" s="21" t="s">
        <v>24</v>
      </c>
      <c r="S21" s="22"/>
      <c r="T21" s="22">
        <v>12</v>
      </c>
      <c r="U21" s="22">
        <v>13</v>
      </c>
      <c r="V21" s="22" t="s">
        <v>25</v>
      </c>
      <c r="W21" s="23" t="s">
        <v>26</v>
      </c>
    </row>
    <row r="22" spans="1:23" ht="12.75">
      <c r="A22" s="49" t="s">
        <v>83</v>
      </c>
      <c r="B22" s="5"/>
      <c r="C22" s="17">
        <v>394</v>
      </c>
      <c r="D22" s="18">
        <v>478</v>
      </c>
      <c r="E22" s="18">
        <v>932</v>
      </c>
      <c r="F22" s="18">
        <v>455</v>
      </c>
      <c r="G22" s="18">
        <v>36</v>
      </c>
      <c r="H22" s="18">
        <f t="shared" si="0"/>
        <v>1423</v>
      </c>
      <c r="I22" s="18">
        <v>855</v>
      </c>
      <c r="J22" s="18">
        <v>449</v>
      </c>
      <c r="K22" s="18">
        <v>70</v>
      </c>
      <c r="L22" s="18">
        <f t="shared" si="1"/>
        <v>1374</v>
      </c>
      <c r="M22" s="18">
        <f t="shared" si="2"/>
        <v>2797</v>
      </c>
      <c r="N22" s="48">
        <v>2327</v>
      </c>
      <c r="O22" s="48">
        <v>465</v>
      </c>
      <c r="P22" s="48">
        <v>5</v>
      </c>
      <c r="Q22" s="48"/>
      <c r="R22" s="21" t="s">
        <v>24</v>
      </c>
      <c r="S22" s="22"/>
      <c r="T22" s="22">
        <v>12</v>
      </c>
      <c r="U22" s="22">
        <v>13</v>
      </c>
      <c r="V22" s="22" t="s">
        <v>25</v>
      </c>
      <c r="W22" s="23" t="s">
        <v>26</v>
      </c>
    </row>
    <row r="23" spans="1:23" ht="12.75">
      <c r="A23" s="49" t="s">
        <v>84</v>
      </c>
      <c r="B23" s="5"/>
      <c r="C23" s="17">
        <v>258</v>
      </c>
      <c r="D23" s="18">
        <v>361</v>
      </c>
      <c r="E23" s="18">
        <v>696</v>
      </c>
      <c r="F23" s="18">
        <v>334</v>
      </c>
      <c r="G23" s="18">
        <v>28</v>
      </c>
      <c r="H23" s="18">
        <f t="shared" si="0"/>
        <v>1058</v>
      </c>
      <c r="I23" s="18">
        <v>637</v>
      </c>
      <c r="J23" s="18">
        <v>332</v>
      </c>
      <c r="K23" s="18">
        <v>63</v>
      </c>
      <c r="L23" s="18">
        <f t="shared" si="1"/>
        <v>1032</v>
      </c>
      <c r="M23" s="18">
        <f t="shared" si="2"/>
        <v>2090</v>
      </c>
      <c r="N23" s="48">
        <v>1708</v>
      </c>
      <c r="O23" s="48">
        <v>380</v>
      </c>
      <c r="P23" s="48">
        <v>2</v>
      </c>
      <c r="Q23" s="48"/>
      <c r="R23" s="21" t="s">
        <v>24</v>
      </c>
      <c r="S23" s="22"/>
      <c r="T23" s="22">
        <v>12</v>
      </c>
      <c r="U23" s="22">
        <v>13</v>
      </c>
      <c r="V23" s="22" t="s">
        <v>25</v>
      </c>
      <c r="W23" s="23" t="s">
        <v>26</v>
      </c>
    </row>
    <row r="24" spans="1:23" ht="12.75">
      <c r="A24" s="49" t="s">
        <v>85</v>
      </c>
      <c r="B24" s="5"/>
      <c r="C24" s="17">
        <v>1366</v>
      </c>
      <c r="D24" s="18">
        <v>1422</v>
      </c>
      <c r="E24" s="18">
        <v>2467</v>
      </c>
      <c r="F24" s="18">
        <v>1348</v>
      </c>
      <c r="G24" s="18">
        <v>150</v>
      </c>
      <c r="H24" s="18">
        <f t="shared" si="0"/>
        <v>3965</v>
      </c>
      <c r="I24" s="18">
        <v>2374</v>
      </c>
      <c r="J24" s="18">
        <v>1345</v>
      </c>
      <c r="K24" s="18">
        <v>210</v>
      </c>
      <c r="L24" s="18">
        <f t="shared" si="1"/>
        <v>3929</v>
      </c>
      <c r="M24" s="18">
        <f t="shared" si="2"/>
        <v>7894</v>
      </c>
      <c r="N24" s="48">
        <v>6599</v>
      </c>
      <c r="O24" s="48">
        <v>1221</v>
      </c>
      <c r="P24" s="48">
        <v>33</v>
      </c>
      <c r="Q24" s="48">
        <v>41</v>
      </c>
      <c r="R24" s="21" t="s">
        <v>24</v>
      </c>
      <c r="S24" s="22"/>
      <c r="T24" s="22">
        <v>12</v>
      </c>
      <c r="U24" s="22">
        <v>13</v>
      </c>
      <c r="V24" s="22" t="s">
        <v>25</v>
      </c>
      <c r="W24" s="23" t="s">
        <v>26</v>
      </c>
    </row>
    <row r="25" spans="1:23" ht="12.75">
      <c r="A25" s="49" t="s">
        <v>86</v>
      </c>
      <c r="B25" s="5"/>
      <c r="C25" s="17">
        <v>797</v>
      </c>
      <c r="D25" s="18">
        <v>949</v>
      </c>
      <c r="E25" s="18">
        <v>1764</v>
      </c>
      <c r="F25" s="18">
        <v>882</v>
      </c>
      <c r="G25" s="18">
        <v>103</v>
      </c>
      <c r="H25" s="18">
        <f t="shared" si="0"/>
        <v>2749</v>
      </c>
      <c r="I25" s="18">
        <v>1657</v>
      </c>
      <c r="J25" s="18">
        <v>880</v>
      </c>
      <c r="K25" s="18">
        <v>172</v>
      </c>
      <c r="L25" s="18">
        <f t="shared" si="1"/>
        <v>2709</v>
      </c>
      <c r="M25" s="18">
        <f t="shared" si="2"/>
        <v>5458</v>
      </c>
      <c r="N25" s="48">
        <v>3661</v>
      </c>
      <c r="O25" s="48">
        <v>1734</v>
      </c>
      <c r="P25" s="48">
        <v>51</v>
      </c>
      <c r="Q25" s="48">
        <v>12</v>
      </c>
      <c r="R25" s="21" t="s">
        <v>24</v>
      </c>
      <c r="S25" s="22"/>
      <c r="T25" s="22">
        <v>12</v>
      </c>
      <c r="U25" s="22">
        <v>13</v>
      </c>
      <c r="V25" s="22" t="s">
        <v>25</v>
      </c>
      <c r="W25" s="23" t="s">
        <v>26</v>
      </c>
    </row>
    <row r="26" spans="1:23" ht="12.75">
      <c r="A26" s="49" t="s">
        <v>87</v>
      </c>
      <c r="B26" s="5"/>
      <c r="C26" s="17">
        <v>511</v>
      </c>
      <c r="D26" s="18">
        <v>560</v>
      </c>
      <c r="E26" s="18">
        <v>974</v>
      </c>
      <c r="F26" s="18">
        <v>526</v>
      </c>
      <c r="G26" s="18">
        <v>63</v>
      </c>
      <c r="H26" s="18">
        <f t="shared" si="0"/>
        <v>1563</v>
      </c>
      <c r="I26" s="18">
        <v>916</v>
      </c>
      <c r="J26" s="18">
        <v>525</v>
      </c>
      <c r="K26" s="18">
        <v>97</v>
      </c>
      <c r="L26" s="18">
        <f t="shared" si="1"/>
        <v>1538</v>
      </c>
      <c r="M26" s="18">
        <f t="shared" si="2"/>
        <v>3101</v>
      </c>
      <c r="N26" s="48">
        <v>2421</v>
      </c>
      <c r="O26" s="48">
        <v>660</v>
      </c>
      <c r="P26" s="48">
        <v>20</v>
      </c>
      <c r="Q26" s="48"/>
      <c r="R26" s="21" t="s">
        <v>24</v>
      </c>
      <c r="S26" s="22"/>
      <c r="T26" s="22">
        <v>12</v>
      </c>
      <c r="U26" s="22">
        <v>13</v>
      </c>
      <c r="V26" s="22" t="s">
        <v>25</v>
      </c>
      <c r="W26" s="23" t="s">
        <v>26</v>
      </c>
    </row>
    <row r="27" spans="1:23" s="7" customFormat="1" ht="13.5" thickBot="1">
      <c r="A27" s="50" t="s">
        <v>21</v>
      </c>
      <c r="B27" s="5"/>
      <c r="C27" s="51">
        <f aca="true" t="shared" si="3" ref="C27:Q27">SUM(C8:C26)</f>
        <v>9722</v>
      </c>
      <c r="D27" s="52">
        <f t="shared" si="3"/>
        <v>11683</v>
      </c>
      <c r="E27" s="52">
        <f t="shared" si="3"/>
        <v>21436</v>
      </c>
      <c r="F27" s="52">
        <f t="shared" si="3"/>
        <v>10783</v>
      </c>
      <c r="G27" s="52">
        <f t="shared" si="3"/>
        <v>1239</v>
      </c>
      <c r="H27" s="52">
        <f t="shared" si="3"/>
        <v>33458</v>
      </c>
      <c r="I27" s="52">
        <f t="shared" si="3"/>
        <v>19776</v>
      </c>
      <c r="J27" s="52">
        <f t="shared" si="3"/>
        <v>10808</v>
      </c>
      <c r="K27" s="52">
        <f t="shared" si="3"/>
        <v>1921</v>
      </c>
      <c r="L27" s="52">
        <f t="shared" si="3"/>
        <v>32505</v>
      </c>
      <c r="M27" s="52">
        <f t="shared" si="3"/>
        <v>65963</v>
      </c>
      <c r="N27" s="52">
        <f t="shared" si="3"/>
        <v>46993</v>
      </c>
      <c r="O27" s="52">
        <f t="shared" si="3"/>
        <v>18368</v>
      </c>
      <c r="P27" s="52">
        <f t="shared" si="3"/>
        <v>473</v>
      </c>
      <c r="Q27" s="52">
        <f t="shared" si="3"/>
        <v>129</v>
      </c>
      <c r="R27" s="28" t="s">
        <v>24</v>
      </c>
      <c r="S27" s="29"/>
      <c r="T27" s="29">
        <v>12</v>
      </c>
      <c r="U27" s="29">
        <v>13</v>
      </c>
      <c r="V27" s="29" t="s">
        <v>25</v>
      </c>
      <c r="W27" s="30" t="s">
        <v>26</v>
      </c>
    </row>
    <row r="29" spans="1:23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1:23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1:23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spans="1:23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7"/>
      <c r="O32" s="37"/>
      <c r="P32" s="37"/>
      <c r="Q32" s="37"/>
      <c r="R32" s="37"/>
      <c r="S32" s="37"/>
      <c r="T32" s="37"/>
      <c r="U32" s="37"/>
      <c r="V32" s="37"/>
      <c r="W32" s="37"/>
    </row>
  </sheetData>
  <mergeCells count="25">
    <mergeCell ref="P3:P6"/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M3:M6"/>
    <mergeCell ref="N3:N6"/>
    <mergeCell ref="O3:O6"/>
    <mergeCell ref="E3:L3"/>
    <mergeCell ref="L5:L6"/>
    <mergeCell ref="Q3:Q6"/>
    <mergeCell ref="E4:H4"/>
    <mergeCell ref="I4:L4"/>
    <mergeCell ref="E5:E6"/>
    <mergeCell ref="F5:F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9"/>
  <dimension ref="A1:W18"/>
  <sheetViews>
    <sheetView workbookViewId="0" topLeftCell="A1">
      <selection activeCell="A2" sqref="A2"/>
    </sheetView>
  </sheetViews>
  <sheetFormatPr defaultColWidth="9.140625" defaultRowHeight="12.75"/>
  <cols>
    <col min="1" max="1" width="18.8515625" style="0" customWidth="1"/>
    <col min="2" max="2" width="3.421875" style="0" customWidth="1"/>
    <col min="3" max="3" width="6.57421875" style="0" customWidth="1"/>
    <col min="4" max="4" width="7.140625" style="0" customWidth="1"/>
    <col min="5" max="7" width="6.140625" style="0" customWidth="1"/>
    <col min="8" max="8" width="7.7109375" style="0" customWidth="1"/>
    <col min="9" max="11" width="6.140625" style="0" customWidth="1"/>
    <col min="12" max="12" width="7.57421875" style="0" customWidth="1"/>
    <col min="13" max="13" width="12.00390625" style="7" customWidth="1"/>
    <col min="14" max="17" width="6.28125" style="0" customWidth="1"/>
    <col min="18" max="22" width="4.28125" style="0" customWidth="1"/>
  </cols>
  <sheetData>
    <row r="1" spans="1:23" s="5" customFormat="1" ht="13.5" thickBot="1">
      <c r="A1" s="1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4"/>
      <c r="S1" s="44"/>
      <c r="T1" s="44"/>
      <c r="U1" s="44"/>
      <c r="V1" s="44"/>
      <c r="W1" s="45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6.5" customHeight="1">
      <c r="A3" s="101" t="s">
        <v>49</v>
      </c>
      <c r="B3" s="6"/>
      <c r="C3" s="98" t="s">
        <v>2</v>
      </c>
      <c r="D3" s="74" t="s">
        <v>3</v>
      </c>
      <c r="E3" s="82" t="s">
        <v>4</v>
      </c>
      <c r="F3" s="82"/>
      <c r="G3" s="82"/>
      <c r="H3" s="82"/>
      <c r="I3" s="82"/>
      <c r="J3" s="82"/>
      <c r="K3" s="82"/>
      <c r="L3" s="82"/>
      <c r="M3" s="82" t="s">
        <v>5</v>
      </c>
      <c r="N3" s="74" t="s">
        <v>6</v>
      </c>
      <c r="O3" s="74" t="s">
        <v>7</v>
      </c>
      <c r="P3" s="74" t="s">
        <v>8</v>
      </c>
      <c r="Q3" s="77" t="s">
        <v>9</v>
      </c>
      <c r="R3" s="92" t="s">
        <v>10</v>
      </c>
      <c r="S3" s="86" t="s">
        <v>11</v>
      </c>
      <c r="T3" s="86" t="s">
        <v>12</v>
      </c>
      <c r="U3" s="95" t="s">
        <v>13</v>
      </c>
      <c r="V3" s="86" t="s">
        <v>14</v>
      </c>
      <c r="W3" s="89" t="s">
        <v>15</v>
      </c>
    </row>
    <row r="4" spans="1:23" ht="12.75">
      <c r="A4" s="102"/>
      <c r="B4" s="6"/>
      <c r="C4" s="99"/>
      <c r="D4" s="75"/>
      <c r="E4" s="80" t="s">
        <v>16</v>
      </c>
      <c r="F4" s="80"/>
      <c r="G4" s="80"/>
      <c r="H4" s="80"/>
      <c r="I4" s="80" t="s">
        <v>17</v>
      </c>
      <c r="J4" s="80"/>
      <c r="K4" s="80"/>
      <c r="L4" s="80"/>
      <c r="M4" s="80"/>
      <c r="N4" s="75"/>
      <c r="O4" s="75"/>
      <c r="P4" s="75"/>
      <c r="Q4" s="78"/>
      <c r="R4" s="93"/>
      <c r="S4" s="87"/>
      <c r="T4" s="87"/>
      <c r="U4" s="96"/>
      <c r="V4" s="87"/>
      <c r="W4" s="90"/>
    </row>
    <row r="5" spans="1:23" ht="36" customHeight="1">
      <c r="A5" s="102"/>
      <c r="B5" s="6"/>
      <c r="C5" s="99"/>
      <c r="D5" s="75"/>
      <c r="E5" s="75" t="s">
        <v>18</v>
      </c>
      <c r="F5" s="75" t="s">
        <v>19</v>
      </c>
      <c r="G5" s="75" t="s">
        <v>20</v>
      </c>
      <c r="H5" s="80" t="s">
        <v>21</v>
      </c>
      <c r="I5" s="75" t="s">
        <v>18</v>
      </c>
      <c r="J5" s="75" t="s">
        <v>19</v>
      </c>
      <c r="K5" s="75" t="s">
        <v>22</v>
      </c>
      <c r="L5" s="80" t="s">
        <v>21</v>
      </c>
      <c r="M5" s="80"/>
      <c r="N5" s="75"/>
      <c r="O5" s="75"/>
      <c r="P5" s="75"/>
      <c r="Q5" s="78"/>
      <c r="R5" s="93"/>
      <c r="S5" s="87"/>
      <c r="T5" s="87"/>
      <c r="U5" s="96"/>
      <c r="V5" s="87"/>
      <c r="W5" s="90"/>
    </row>
    <row r="6" spans="1:23" ht="33" customHeight="1" thickBot="1">
      <c r="A6" s="103"/>
      <c r="B6" s="6"/>
      <c r="C6" s="100"/>
      <c r="D6" s="76"/>
      <c r="E6" s="76"/>
      <c r="F6" s="76"/>
      <c r="G6" s="76"/>
      <c r="H6" s="81"/>
      <c r="I6" s="76"/>
      <c r="J6" s="76"/>
      <c r="K6" s="76"/>
      <c r="L6" s="81"/>
      <c r="M6" s="81"/>
      <c r="N6" s="76"/>
      <c r="O6" s="76"/>
      <c r="P6" s="76"/>
      <c r="Q6" s="79"/>
      <c r="R6" s="94"/>
      <c r="S6" s="88"/>
      <c r="T6" s="88"/>
      <c r="U6" s="97"/>
      <c r="V6" s="88"/>
      <c r="W6" s="91"/>
    </row>
    <row r="7" spans="1:17" ht="13.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23" ht="12.75">
      <c r="A8" s="46" t="s">
        <v>89</v>
      </c>
      <c r="B8" s="5"/>
      <c r="C8" s="9">
        <v>227</v>
      </c>
      <c r="D8" s="10">
        <v>290</v>
      </c>
      <c r="E8" s="10">
        <v>531</v>
      </c>
      <c r="F8" s="10">
        <v>242</v>
      </c>
      <c r="G8" s="10">
        <v>26</v>
      </c>
      <c r="H8" s="10">
        <f aca="true" t="shared" si="0" ref="H8:H17">SUM(E8:G8)</f>
        <v>799</v>
      </c>
      <c r="I8" s="10">
        <v>492</v>
      </c>
      <c r="J8" s="10">
        <v>237</v>
      </c>
      <c r="K8" s="10">
        <v>65</v>
      </c>
      <c r="L8" s="10">
        <f aca="true" t="shared" si="1" ref="L8:L17">SUM(I8:K8)</f>
        <v>794</v>
      </c>
      <c r="M8" s="10">
        <f aca="true" t="shared" si="2" ref="M8:M17">SUM(H8+L8)</f>
        <v>1593</v>
      </c>
      <c r="N8" s="10">
        <v>728</v>
      </c>
      <c r="O8" s="10">
        <v>865</v>
      </c>
      <c r="P8" s="10"/>
      <c r="Q8" s="10"/>
      <c r="R8" s="13" t="s">
        <v>24</v>
      </c>
      <c r="S8" s="14"/>
      <c r="T8" s="14">
        <v>14</v>
      </c>
      <c r="U8" s="14">
        <v>15</v>
      </c>
      <c r="V8" s="14" t="s">
        <v>25</v>
      </c>
      <c r="W8" s="15" t="s">
        <v>90</v>
      </c>
    </row>
    <row r="9" spans="1:23" ht="12.75">
      <c r="A9" s="49" t="s">
        <v>91</v>
      </c>
      <c r="B9" s="5"/>
      <c r="C9" s="17">
        <v>704</v>
      </c>
      <c r="D9" s="18">
        <v>816</v>
      </c>
      <c r="E9" s="18">
        <v>1607</v>
      </c>
      <c r="F9" s="18">
        <v>754</v>
      </c>
      <c r="G9" s="18">
        <v>107</v>
      </c>
      <c r="H9" s="18">
        <f t="shared" si="0"/>
        <v>2468</v>
      </c>
      <c r="I9" s="48">
        <v>1554</v>
      </c>
      <c r="J9" s="48">
        <v>754</v>
      </c>
      <c r="K9" s="48">
        <v>109</v>
      </c>
      <c r="L9" s="18">
        <f t="shared" si="1"/>
        <v>2417</v>
      </c>
      <c r="M9" s="18">
        <f t="shared" si="2"/>
        <v>4885</v>
      </c>
      <c r="N9" s="48">
        <v>374</v>
      </c>
      <c r="O9" s="48">
        <v>4465</v>
      </c>
      <c r="P9" s="48">
        <v>46</v>
      </c>
      <c r="Q9" s="48"/>
      <c r="R9" s="21" t="s">
        <v>24</v>
      </c>
      <c r="S9" s="22"/>
      <c r="T9" s="22">
        <v>14</v>
      </c>
      <c r="U9" s="22">
        <v>15</v>
      </c>
      <c r="V9" s="22" t="s">
        <v>25</v>
      </c>
      <c r="W9" s="23" t="s">
        <v>90</v>
      </c>
    </row>
    <row r="10" spans="1:23" ht="12.75">
      <c r="A10" s="49" t="s">
        <v>92</v>
      </c>
      <c r="B10" s="5"/>
      <c r="C10" s="17">
        <v>469</v>
      </c>
      <c r="D10" s="18">
        <v>576</v>
      </c>
      <c r="E10" s="18">
        <v>1075</v>
      </c>
      <c r="F10" s="18">
        <v>526</v>
      </c>
      <c r="G10" s="18">
        <v>37</v>
      </c>
      <c r="H10" s="18">
        <f t="shared" si="0"/>
        <v>1638</v>
      </c>
      <c r="I10" s="48">
        <v>1050</v>
      </c>
      <c r="J10" s="48">
        <v>526</v>
      </c>
      <c r="K10" s="48">
        <v>107</v>
      </c>
      <c r="L10" s="18">
        <f t="shared" si="1"/>
        <v>1683</v>
      </c>
      <c r="M10" s="18">
        <f t="shared" si="2"/>
        <v>3321</v>
      </c>
      <c r="N10" s="48">
        <v>179</v>
      </c>
      <c r="O10" s="48">
        <v>3095</v>
      </c>
      <c r="P10" s="48">
        <v>47</v>
      </c>
      <c r="Q10" s="48"/>
      <c r="R10" s="21" t="s">
        <v>24</v>
      </c>
      <c r="S10" s="22"/>
      <c r="T10" s="22">
        <v>14</v>
      </c>
      <c r="U10" s="22">
        <v>15</v>
      </c>
      <c r="V10" s="22" t="s">
        <v>25</v>
      </c>
      <c r="W10" s="23" t="s">
        <v>90</v>
      </c>
    </row>
    <row r="11" spans="1:23" ht="12.75">
      <c r="A11" s="49" t="s">
        <v>93</v>
      </c>
      <c r="B11" s="5"/>
      <c r="C11" s="17">
        <v>349</v>
      </c>
      <c r="D11" s="18">
        <v>410</v>
      </c>
      <c r="E11" s="18">
        <v>784</v>
      </c>
      <c r="F11" s="18">
        <v>352</v>
      </c>
      <c r="G11" s="18">
        <v>41</v>
      </c>
      <c r="H11" s="18">
        <f t="shared" si="0"/>
        <v>1177</v>
      </c>
      <c r="I11" s="48">
        <v>723</v>
      </c>
      <c r="J11" s="48">
        <v>353</v>
      </c>
      <c r="K11" s="48">
        <v>80</v>
      </c>
      <c r="L11" s="18">
        <f t="shared" si="1"/>
        <v>1156</v>
      </c>
      <c r="M11" s="18">
        <f t="shared" si="2"/>
        <v>2333</v>
      </c>
      <c r="N11" s="48">
        <v>51</v>
      </c>
      <c r="O11" s="48">
        <v>2282</v>
      </c>
      <c r="P11" s="48"/>
      <c r="Q11" s="48"/>
      <c r="R11" s="21" t="s">
        <v>24</v>
      </c>
      <c r="S11" s="22"/>
      <c r="T11" s="22">
        <v>14</v>
      </c>
      <c r="U11" s="22">
        <v>15</v>
      </c>
      <c r="V11" s="22" t="s">
        <v>25</v>
      </c>
      <c r="W11" s="23" t="s">
        <v>90</v>
      </c>
    </row>
    <row r="12" spans="1:23" ht="12.75">
      <c r="A12" s="49" t="s">
        <v>94</v>
      </c>
      <c r="B12" s="5"/>
      <c r="C12" s="17">
        <v>715</v>
      </c>
      <c r="D12" s="18">
        <v>882</v>
      </c>
      <c r="E12" s="18">
        <v>1520</v>
      </c>
      <c r="F12" s="18">
        <v>793</v>
      </c>
      <c r="G12" s="18">
        <v>86</v>
      </c>
      <c r="H12" s="18">
        <f t="shared" si="0"/>
        <v>2399</v>
      </c>
      <c r="I12" s="48">
        <v>1460</v>
      </c>
      <c r="J12" s="48">
        <v>797</v>
      </c>
      <c r="K12" s="48">
        <v>171</v>
      </c>
      <c r="L12" s="18">
        <f t="shared" si="1"/>
        <v>2428</v>
      </c>
      <c r="M12" s="18">
        <f t="shared" si="2"/>
        <v>4827</v>
      </c>
      <c r="N12" s="48">
        <v>1206</v>
      </c>
      <c r="O12" s="48">
        <v>3557</v>
      </c>
      <c r="P12" s="48">
        <v>64</v>
      </c>
      <c r="Q12" s="48"/>
      <c r="R12" s="21" t="s">
        <v>24</v>
      </c>
      <c r="S12" s="22"/>
      <c r="T12" s="22">
        <v>14</v>
      </c>
      <c r="U12" s="22">
        <v>15</v>
      </c>
      <c r="V12" s="22" t="s">
        <v>25</v>
      </c>
      <c r="W12" s="23" t="s">
        <v>90</v>
      </c>
    </row>
    <row r="13" spans="1:23" ht="12.75">
      <c r="A13" s="49" t="s">
        <v>95</v>
      </c>
      <c r="B13" s="5"/>
      <c r="C13" s="17">
        <v>325</v>
      </c>
      <c r="D13" s="18">
        <v>417</v>
      </c>
      <c r="E13" s="18">
        <v>784</v>
      </c>
      <c r="F13" s="18">
        <v>351</v>
      </c>
      <c r="G13" s="18">
        <v>32</v>
      </c>
      <c r="H13" s="18">
        <f t="shared" si="0"/>
        <v>1167</v>
      </c>
      <c r="I13" s="48">
        <v>745</v>
      </c>
      <c r="J13" s="48">
        <v>347</v>
      </c>
      <c r="K13" s="48">
        <v>69</v>
      </c>
      <c r="L13" s="18">
        <f t="shared" si="1"/>
        <v>1161</v>
      </c>
      <c r="M13" s="18">
        <f t="shared" si="2"/>
        <v>2328</v>
      </c>
      <c r="N13" s="48">
        <v>464</v>
      </c>
      <c r="O13" s="48">
        <v>1861</v>
      </c>
      <c r="P13" s="48"/>
      <c r="Q13" s="48">
        <v>3</v>
      </c>
      <c r="R13" s="21" t="s">
        <v>24</v>
      </c>
      <c r="S13" s="22"/>
      <c r="T13" s="22">
        <v>14</v>
      </c>
      <c r="U13" s="22">
        <v>15</v>
      </c>
      <c r="V13" s="22" t="s">
        <v>25</v>
      </c>
      <c r="W13" s="23" t="s">
        <v>90</v>
      </c>
    </row>
    <row r="14" spans="1:23" ht="12.75">
      <c r="A14" s="49" t="s">
        <v>96</v>
      </c>
      <c r="B14" s="5"/>
      <c r="C14" s="17">
        <v>97</v>
      </c>
      <c r="D14" s="18">
        <v>117</v>
      </c>
      <c r="E14" s="18">
        <v>223</v>
      </c>
      <c r="F14" s="18">
        <v>107</v>
      </c>
      <c r="G14" s="18">
        <v>14</v>
      </c>
      <c r="H14" s="18">
        <f t="shared" si="0"/>
        <v>344</v>
      </c>
      <c r="I14" s="48">
        <v>218</v>
      </c>
      <c r="J14" s="48">
        <v>107</v>
      </c>
      <c r="K14" s="48">
        <v>17</v>
      </c>
      <c r="L14" s="18">
        <f t="shared" si="1"/>
        <v>342</v>
      </c>
      <c r="M14" s="18">
        <f t="shared" si="2"/>
        <v>686</v>
      </c>
      <c r="N14" s="48">
        <v>1</v>
      </c>
      <c r="O14" s="48">
        <v>685</v>
      </c>
      <c r="P14" s="48"/>
      <c r="Q14" s="48"/>
      <c r="R14" s="21" t="s">
        <v>24</v>
      </c>
      <c r="S14" s="22"/>
      <c r="T14" s="22">
        <v>14</v>
      </c>
      <c r="U14" s="22">
        <v>15</v>
      </c>
      <c r="V14" s="22" t="s">
        <v>25</v>
      </c>
      <c r="W14" s="23" t="s">
        <v>90</v>
      </c>
    </row>
    <row r="15" spans="1:23" ht="12.75">
      <c r="A15" s="49" t="s">
        <v>97</v>
      </c>
      <c r="B15" s="5"/>
      <c r="C15" s="17">
        <v>248</v>
      </c>
      <c r="D15" s="18">
        <v>339</v>
      </c>
      <c r="E15" s="18">
        <v>657</v>
      </c>
      <c r="F15" s="18">
        <v>319</v>
      </c>
      <c r="G15" s="18">
        <v>24</v>
      </c>
      <c r="H15" s="18">
        <f t="shared" si="0"/>
        <v>1000</v>
      </c>
      <c r="I15" s="48">
        <v>553</v>
      </c>
      <c r="J15" s="48">
        <v>316</v>
      </c>
      <c r="K15" s="48">
        <v>43</v>
      </c>
      <c r="L15" s="18">
        <f t="shared" si="1"/>
        <v>912</v>
      </c>
      <c r="M15" s="18">
        <f t="shared" si="2"/>
        <v>1912</v>
      </c>
      <c r="N15" s="48">
        <v>105</v>
      </c>
      <c r="O15" s="48">
        <v>1805</v>
      </c>
      <c r="P15" s="48">
        <v>2</v>
      </c>
      <c r="Q15" s="48"/>
      <c r="R15" s="21" t="s">
        <v>24</v>
      </c>
      <c r="S15" s="22"/>
      <c r="T15" s="22">
        <v>14</v>
      </c>
      <c r="U15" s="22">
        <v>15</v>
      </c>
      <c r="V15" s="22" t="s">
        <v>25</v>
      </c>
      <c r="W15" s="23" t="s">
        <v>90</v>
      </c>
    </row>
    <row r="16" spans="1:23" ht="12.75">
      <c r="A16" s="49" t="s">
        <v>98</v>
      </c>
      <c r="B16" s="5"/>
      <c r="C16" s="17">
        <v>126</v>
      </c>
      <c r="D16" s="18">
        <v>158</v>
      </c>
      <c r="E16" s="18">
        <v>311</v>
      </c>
      <c r="F16" s="18">
        <v>137</v>
      </c>
      <c r="G16" s="18">
        <v>15</v>
      </c>
      <c r="H16" s="18">
        <f t="shared" si="0"/>
        <v>463</v>
      </c>
      <c r="I16" s="48">
        <v>278</v>
      </c>
      <c r="J16" s="48">
        <v>137</v>
      </c>
      <c r="K16" s="48">
        <v>26</v>
      </c>
      <c r="L16" s="18">
        <f t="shared" si="1"/>
        <v>441</v>
      </c>
      <c r="M16" s="18">
        <f t="shared" si="2"/>
        <v>904</v>
      </c>
      <c r="N16" s="48">
        <v>235</v>
      </c>
      <c r="O16" s="48">
        <v>669</v>
      </c>
      <c r="P16" s="48"/>
      <c r="Q16" s="48"/>
      <c r="R16" s="21" t="s">
        <v>24</v>
      </c>
      <c r="S16" s="22"/>
      <c r="T16" s="22">
        <v>14</v>
      </c>
      <c r="U16" s="22">
        <v>15</v>
      </c>
      <c r="V16" s="22" t="s">
        <v>25</v>
      </c>
      <c r="W16" s="23" t="s">
        <v>90</v>
      </c>
    </row>
    <row r="17" spans="1:23" ht="12.75">
      <c r="A17" s="49" t="s">
        <v>99</v>
      </c>
      <c r="B17" s="5"/>
      <c r="C17" s="17">
        <v>527</v>
      </c>
      <c r="D17" s="18">
        <v>602</v>
      </c>
      <c r="E17" s="18">
        <v>992</v>
      </c>
      <c r="F17" s="18">
        <v>508</v>
      </c>
      <c r="G17" s="18">
        <v>41</v>
      </c>
      <c r="H17" s="18">
        <f t="shared" si="0"/>
        <v>1541</v>
      </c>
      <c r="I17" s="48">
        <v>1011</v>
      </c>
      <c r="J17" s="48">
        <v>511</v>
      </c>
      <c r="K17" s="48">
        <v>122</v>
      </c>
      <c r="L17" s="18">
        <f t="shared" si="1"/>
        <v>1644</v>
      </c>
      <c r="M17" s="18">
        <f t="shared" si="2"/>
        <v>3185</v>
      </c>
      <c r="N17" s="48">
        <v>258</v>
      </c>
      <c r="O17" s="48">
        <v>2857</v>
      </c>
      <c r="P17" s="48">
        <v>70</v>
      </c>
      <c r="Q17" s="48"/>
      <c r="R17" s="21" t="s">
        <v>24</v>
      </c>
      <c r="S17" s="22"/>
      <c r="T17" s="22">
        <v>14</v>
      </c>
      <c r="U17" s="22">
        <v>15</v>
      </c>
      <c r="V17" s="22" t="s">
        <v>25</v>
      </c>
      <c r="W17" s="23" t="s">
        <v>90</v>
      </c>
    </row>
    <row r="18" spans="1:23" s="7" customFormat="1" ht="13.5" thickBot="1">
      <c r="A18" s="54" t="s">
        <v>21</v>
      </c>
      <c r="B18" s="5"/>
      <c r="C18" s="26">
        <f aca="true" t="shared" si="3" ref="C18:Q18">SUM(C8:C17)</f>
        <v>3787</v>
      </c>
      <c r="D18" s="27">
        <f t="shared" si="3"/>
        <v>4607</v>
      </c>
      <c r="E18" s="27">
        <f t="shared" si="3"/>
        <v>8484</v>
      </c>
      <c r="F18" s="27">
        <f t="shared" si="3"/>
        <v>4089</v>
      </c>
      <c r="G18" s="27">
        <f t="shared" si="3"/>
        <v>423</v>
      </c>
      <c r="H18" s="27">
        <f t="shared" si="3"/>
        <v>12996</v>
      </c>
      <c r="I18" s="27">
        <f t="shared" si="3"/>
        <v>8084</v>
      </c>
      <c r="J18" s="27">
        <f t="shared" si="3"/>
        <v>4085</v>
      </c>
      <c r="K18" s="27">
        <f t="shared" si="3"/>
        <v>809</v>
      </c>
      <c r="L18" s="27">
        <f t="shared" si="3"/>
        <v>12978</v>
      </c>
      <c r="M18" s="27">
        <f t="shared" si="3"/>
        <v>25974</v>
      </c>
      <c r="N18" s="27">
        <f t="shared" si="3"/>
        <v>3601</v>
      </c>
      <c r="O18" s="27">
        <f t="shared" si="3"/>
        <v>22141</v>
      </c>
      <c r="P18" s="27">
        <f t="shared" si="3"/>
        <v>229</v>
      </c>
      <c r="Q18" s="27">
        <f t="shared" si="3"/>
        <v>3</v>
      </c>
      <c r="R18" s="28" t="s">
        <v>24</v>
      </c>
      <c r="S18" s="29"/>
      <c r="T18" s="29">
        <v>14</v>
      </c>
      <c r="U18" s="29">
        <v>15</v>
      </c>
      <c r="V18" s="29" t="s">
        <v>25</v>
      </c>
      <c r="W18" s="30" t="s">
        <v>90</v>
      </c>
    </row>
  </sheetData>
  <mergeCells count="25">
    <mergeCell ref="P3:P6"/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M3:M6"/>
    <mergeCell ref="N3:N6"/>
    <mergeCell ref="O3:O6"/>
    <mergeCell ref="E3:L3"/>
    <mergeCell ref="L5:L6"/>
    <mergeCell ref="Q3:Q6"/>
    <mergeCell ref="E4:H4"/>
    <mergeCell ref="I4:L4"/>
    <mergeCell ref="E5:E6"/>
    <mergeCell ref="F5:F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8"/>
  <dimension ref="A1:W39"/>
  <sheetViews>
    <sheetView workbookViewId="0" topLeftCell="A1">
      <selection activeCell="A2" sqref="A2"/>
    </sheetView>
  </sheetViews>
  <sheetFormatPr defaultColWidth="9.140625" defaultRowHeight="12.75"/>
  <cols>
    <col min="1" max="1" width="17.7109375" style="0" customWidth="1"/>
    <col min="2" max="2" width="3.00390625" style="0" customWidth="1"/>
    <col min="3" max="12" width="6.421875" style="0" customWidth="1"/>
    <col min="13" max="13" width="12.421875" style="7" customWidth="1"/>
    <col min="14" max="17" width="6.00390625" style="0" customWidth="1"/>
    <col min="18" max="22" width="4.8515625" style="0" customWidth="1"/>
  </cols>
  <sheetData>
    <row r="1" spans="1:23" s="5" customFormat="1" ht="13.5" thickBot="1">
      <c r="A1" s="1" t="s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4"/>
      <c r="S1" s="44"/>
      <c r="T1" s="44"/>
      <c r="U1" s="44"/>
      <c r="V1" s="44"/>
      <c r="W1" s="45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101" t="s">
        <v>49</v>
      </c>
      <c r="B3" s="6"/>
      <c r="C3" s="98" t="s">
        <v>2</v>
      </c>
      <c r="D3" s="74" t="s">
        <v>3</v>
      </c>
      <c r="E3" s="82" t="s">
        <v>4</v>
      </c>
      <c r="F3" s="82"/>
      <c r="G3" s="82"/>
      <c r="H3" s="82"/>
      <c r="I3" s="82"/>
      <c r="J3" s="82"/>
      <c r="K3" s="82"/>
      <c r="L3" s="82"/>
      <c r="M3" s="82" t="s">
        <v>5</v>
      </c>
      <c r="N3" s="74" t="s">
        <v>6</v>
      </c>
      <c r="O3" s="74" t="s">
        <v>7</v>
      </c>
      <c r="P3" s="74" t="s">
        <v>8</v>
      </c>
      <c r="Q3" s="77" t="s">
        <v>9</v>
      </c>
      <c r="R3" s="92" t="s">
        <v>10</v>
      </c>
      <c r="S3" s="86" t="s">
        <v>11</v>
      </c>
      <c r="T3" s="86" t="s">
        <v>12</v>
      </c>
      <c r="U3" s="95" t="s">
        <v>13</v>
      </c>
      <c r="V3" s="86" t="s">
        <v>14</v>
      </c>
      <c r="W3" s="89" t="s">
        <v>15</v>
      </c>
    </row>
    <row r="4" spans="1:23" ht="12.75">
      <c r="A4" s="102"/>
      <c r="B4" s="6"/>
      <c r="C4" s="99"/>
      <c r="D4" s="75"/>
      <c r="E4" s="80" t="s">
        <v>16</v>
      </c>
      <c r="F4" s="80"/>
      <c r="G4" s="80"/>
      <c r="H4" s="80"/>
      <c r="I4" s="80" t="s">
        <v>17</v>
      </c>
      <c r="J4" s="80"/>
      <c r="K4" s="80"/>
      <c r="L4" s="80"/>
      <c r="M4" s="80"/>
      <c r="N4" s="75"/>
      <c r="O4" s="75"/>
      <c r="P4" s="75"/>
      <c r="Q4" s="78"/>
      <c r="R4" s="93"/>
      <c r="S4" s="87"/>
      <c r="T4" s="87"/>
      <c r="U4" s="96"/>
      <c r="V4" s="87"/>
      <c r="W4" s="90"/>
    </row>
    <row r="5" spans="1:23" ht="42.75" customHeight="1">
      <c r="A5" s="102"/>
      <c r="B5" s="6"/>
      <c r="C5" s="99"/>
      <c r="D5" s="75"/>
      <c r="E5" s="75" t="s">
        <v>18</v>
      </c>
      <c r="F5" s="75" t="s">
        <v>19</v>
      </c>
      <c r="G5" s="75" t="s">
        <v>20</v>
      </c>
      <c r="H5" s="80" t="s">
        <v>21</v>
      </c>
      <c r="I5" s="75" t="s">
        <v>18</v>
      </c>
      <c r="J5" s="75" t="s">
        <v>19</v>
      </c>
      <c r="K5" s="75" t="s">
        <v>22</v>
      </c>
      <c r="L5" s="80" t="s">
        <v>21</v>
      </c>
      <c r="M5" s="80"/>
      <c r="N5" s="75"/>
      <c r="O5" s="75"/>
      <c r="P5" s="75"/>
      <c r="Q5" s="78"/>
      <c r="R5" s="93"/>
      <c r="S5" s="87"/>
      <c r="T5" s="87"/>
      <c r="U5" s="96"/>
      <c r="V5" s="87"/>
      <c r="W5" s="90"/>
    </row>
    <row r="6" spans="1:23" ht="33" customHeight="1" thickBot="1">
      <c r="A6" s="103"/>
      <c r="B6" s="6"/>
      <c r="C6" s="100"/>
      <c r="D6" s="76"/>
      <c r="E6" s="76"/>
      <c r="F6" s="76"/>
      <c r="G6" s="76"/>
      <c r="H6" s="81"/>
      <c r="I6" s="76"/>
      <c r="J6" s="76"/>
      <c r="K6" s="76"/>
      <c r="L6" s="81"/>
      <c r="M6" s="81"/>
      <c r="N6" s="76"/>
      <c r="O6" s="76"/>
      <c r="P6" s="76"/>
      <c r="Q6" s="79"/>
      <c r="R6" s="94"/>
      <c r="S6" s="88"/>
      <c r="T6" s="88"/>
      <c r="U6" s="97"/>
      <c r="V6" s="88"/>
      <c r="W6" s="91"/>
    </row>
    <row r="7" spans="1:17" ht="13.5" thickBot="1">
      <c r="A7" s="5"/>
      <c r="B7" s="5"/>
      <c r="C7" s="52"/>
      <c r="D7" s="52"/>
      <c r="E7" s="52"/>
      <c r="F7" s="52"/>
      <c r="G7" s="52"/>
      <c r="H7" s="5"/>
      <c r="I7" s="52"/>
      <c r="J7" s="52"/>
      <c r="K7" s="52"/>
      <c r="L7" s="5"/>
      <c r="M7" s="5"/>
      <c r="N7" s="52"/>
      <c r="O7" s="52"/>
      <c r="P7" s="52"/>
      <c r="Q7" s="52"/>
    </row>
    <row r="8" spans="1:23" ht="12.75">
      <c r="A8" s="46" t="s">
        <v>101</v>
      </c>
      <c r="B8" s="5"/>
      <c r="C8" s="9">
        <v>414</v>
      </c>
      <c r="D8" s="48">
        <v>455</v>
      </c>
      <c r="E8" s="48">
        <v>789</v>
      </c>
      <c r="F8" s="48">
        <v>328</v>
      </c>
      <c r="G8" s="48">
        <v>45</v>
      </c>
      <c r="H8" s="10">
        <f>SUM(E7:G8)</f>
        <v>1162</v>
      </c>
      <c r="I8" s="48">
        <v>750</v>
      </c>
      <c r="J8" s="48">
        <v>328</v>
      </c>
      <c r="K8" s="48">
        <v>96</v>
      </c>
      <c r="L8" s="10">
        <f aca="true" t="shared" si="0" ref="L8:L38">SUM(I8:K8)</f>
        <v>1174</v>
      </c>
      <c r="M8" s="10">
        <f aca="true" t="shared" si="1" ref="M8:M38">SUM(L8,H8)</f>
        <v>2336</v>
      </c>
      <c r="N8" s="48">
        <v>236</v>
      </c>
      <c r="O8" s="48">
        <v>2100</v>
      </c>
      <c r="P8" s="48"/>
      <c r="Q8" s="48"/>
      <c r="R8" s="13" t="s">
        <v>24</v>
      </c>
      <c r="S8" s="14"/>
      <c r="T8" s="14">
        <v>14</v>
      </c>
      <c r="U8" s="14">
        <v>15</v>
      </c>
      <c r="V8" s="14" t="s">
        <v>25</v>
      </c>
      <c r="W8" s="15" t="s">
        <v>90</v>
      </c>
    </row>
    <row r="9" spans="1:23" ht="12.75">
      <c r="A9" s="49" t="s">
        <v>102</v>
      </c>
      <c r="B9" s="5"/>
      <c r="C9" s="17">
        <v>69</v>
      </c>
      <c r="D9" s="48">
        <v>76</v>
      </c>
      <c r="E9" s="48">
        <v>125</v>
      </c>
      <c r="F9" s="48">
        <v>54</v>
      </c>
      <c r="G9" s="48">
        <v>6</v>
      </c>
      <c r="H9" s="18">
        <f aca="true" t="shared" si="2" ref="H9:H38">SUM(E9:G9)</f>
        <v>185</v>
      </c>
      <c r="I9" s="48">
        <v>133</v>
      </c>
      <c r="J9" s="48">
        <v>61</v>
      </c>
      <c r="K9" s="48">
        <v>18</v>
      </c>
      <c r="L9" s="18">
        <f t="shared" si="0"/>
        <v>212</v>
      </c>
      <c r="M9" s="18">
        <f t="shared" si="1"/>
        <v>397</v>
      </c>
      <c r="N9" s="48">
        <v>14</v>
      </c>
      <c r="O9" s="48">
        <v>383</v>
      </c>
      <c r="P9" s="48"/>
      <c r="Q9" s="48"/>
      <c r="R9" s="21" t="s">
        <v>24</v>
      </c>
      <c r="S9" s="22"/>
      <c r="T9" s="22">
        <v>14</v>
      </c>
      <c r="U9" s="22">
        <v>15</v>
      </c>
      <c r="V9" s="22" t="s">
        <v>25</v>
      </c>
      <c r="W9" s="23" t="s">
        <v>90</v>
      </c>
    </row>
    <row r="10" spans="1:23" ht="12.75">
      <c r="A10" s="49" t="s">
        <v>103</v>
      </c>
      <c r="B10" s="5"/>
      <c r="C10" s="17">
        <v>104</v>
      </c>
      <c r="D10" s="48">
        <v>122</v>
      </c>
      <c r="E10" s="48">
        <v>214</v>
      </c>
      <c r="F10" s="48">
        <v>90</v>
      </c>
      <c r="G10" s="48">
        <v>11</v>
      </c>
      <c r="H10" s="18">
        <f t="shared" si="2"/>
        <v>315</v>
      </c>
      <c r="I10" s="48">
        <v>209</v>
      </c>
      <c r="J10" s="48">
        <v>90</v>
      </c>
      <c r="K10" s="48">
        <v>22</v>
      </c>
      <c r="L10" s="18">
        <f t="shared" si="0"/>
        <v>321</v>
      </c>
      <c r="M10" s="18">
        <f t="shared" si="1"/>
        <v>636</v>
      </c>
      <c r="N10" s="48">
        <v>94</v>
      </c>
      <c r="O10" s="48">
        <v>537</v>
      </c>
      <c r="P10" s="48">
        <v>5</v>
      </c>
      <c r="Q10" s="48"/>
      <c r="R10" s="21" t="s">
        <v>24</v>
      </c>
      <c r="S10" s="22"/>
      <c r="T10" s="22">
        <v>14</v>
      </c>
      <c r="U10" s="22">
        <v>15</v>
      </c>
      <c r="V10" s="22" t="s">
        <v>25</v>
      </c>
      <c r="W10" s="23" t="s">
        <v>90</v>
      </c>
    </row>
    <row r="11" spans="1:23" ht="12.75">
      <c r="A11" s="49" t="s">
        <v>104</v>
      </c>
      <c r="B11" s="5"/>
      <c r="C11" s="17">
        <v>488</v>
      </c>
      <c r="D11" s="48">
        <v>621</v>
      </c>
      <c r="E11" s="48">
        <v>1313</v>
      </c>
      <c r="F11" s="48">
        <v>546</v>
      </c>
      <c r="G11" s="48">
        <v>38</v>
      </c>
      <c r="H11" s="18">
        <f t="shared" si="2"/>
        <v>1897</v>
      </c>
      <c r="I11" s="48">
        <v>1157</v>
      </c>
      <c r="J11" s="48">
        <v>547</v>
      </c>
      <c r="K11" s="48">
        <v>119</v>
      </c>
      <c r="L11" s="18">
        <f t="shared" si="0"/>
        <v>1823</v>
      </c>
      <c r="M11" s="18">
        <f t="shared" si="1"/>
        <v>3720</v>
      </c>
      <c r="N11" s="48">
        <v>420</v>
      </c>
      <c r="O11" s="48">
        <v>3265</v>
      </c>
      <c r="P11" s="48">
        <v>35</v>
      </c>
      <c r="Q11" s="48"/>
      <c r="R11" s="21" t="s">
        <v>24</v>
      </c>
      <c r="S11" s="22"/>
      <c r="T11" s="22">
        <v>14</v>
      </c>
      <c r="U11" s="22">
        <v>15</v>
      </c>
      <c r="V11" s="22" t="s">
        <v>25</v>
      </c>
      <c r="W11" s="23" t="s">
        <v>90</v>
      </c>
    </row>
    <row r="12" spans="1:23" ht="12.75">
      <c r="A12" s="49" t="s">
        <v>105</v>
      </c>
      <c r="B12" s="5"/>
      <c r="C12" s="17">
        <v>200</v>
      </c>
      <c r="D12" s="48">
        <v>241</v>
      </c>
      <c r="E12" s="48">
        <v>426</v>
      </c>
      <c r="F12" s="48">
        <v>194</v>
      </c>
      <c r="G12" s="48">
        <v>27</v>
      </c>
      <c r="H12" s="18">
        <f t="shared" si="2"/>
        <v>647</v>
      </c>
      <c r="I12" s="48">
        <v>403</v>
      </c>
      <c r="J12" s="48">
        <v>194</v>
      </c>
      <c r="K12" s="48">
        <v>47</v>
      </c>
      <c r="L12" s="18">
        <f t="shared" si="0"/>
        <v>644</v>
      </c>
      <c r="M12" s="18">
        <f t="shared" si="1"/>
        <v>1291</v>
      </c>
      <c r="N12" s="48">
        <v>122</v>
      </c>
      <c r="O12" s="48">
        <v>1169</v>
      </c>
      <c r="P12" s="48"/>
      <c r="Q12" s="48"/>
      <c r="R12" s="21" t="s">
        <v>24</v>
      </c>
      <c r="S12" s="22"/>
      <c r="T12" s="22">
        <v>14</v>
      </c>
      <c r="U12" s="22">
        <v>15</v>
      </c>
      <c r="V12" s="22" t="s">
        <v>25</v>
      </c>
      <c r="W12" s="23" t="s">
        <v>90</v>
      </c>
    </row>
    <row r="13" spans="1:23" ht="12.75">
      <c r="A13" s="47" t="s">
        <v>106</v>
      </c>
      <c r="B13" s="5"/>
      <c r="C13" s="17">
        <v>251</v>
      </c>
      <c r="D13" s="48">
        <v>264</v>
      </c>
      <c r="E13" s="48">
        <v>470</v>
      </c>
      <c r="F13" s="48">
        <v>202</v>
      </c>
      <c r="G13" s="48">
        <v>13</v>
      </c>
      <c r="H13" s="18">
        <f t="shared" si="2"/>
        <v>685</v>
      </c>
      <c r="I13" s="48">
        <v>447</v>
      </c>
      <c r="J13" s="48">
        <v>202</v>
      </c>
      <c r="K13" s="48">
        <v>50</v>
      </c>
      <c r="L13" s="18">
        <f t="shared" si="0"/>
        <v>699</v>
      </c>
      <c r="M13" s="18">
        <f t="shared" si="1"/>
        <v>1384</v>
      </c>
      <c r="N13" s="48">
        <v>105</v>
      </c>
      <c r="O13" s="48">
        <v>1279</v>
      </c>
      <c r="P13" s="48"/>
      <c r="Q13" s="48"/>
      <c r="R13" s="21" t="s">
        <v>24</v>
      </c>
      <c r="S13" s="22"/>
      <c r="T13" s="22">
        <v>14</v>
      </c>
      <c r="U13" s="22">
        <v>15</v>
      </c>
      <c r="V13" s="22" t="s">
        <v>25</v>
      </c>
      <c r="W13" s="23" t="s">
        <v>90</v>
      </c>
    </row>
    <row r="14" spans="1:23" ht="12.75">
      <c r="A14" s="49" t="s">
        <v>107</v>
      </c>
      <c r="B14" s="5"/>
      <c r="C14" s="17">
        <v>213</v>
      </c>
      <c r="D14" s="48">
        <v>232</v>
      </c>
      <c r="E14" s="48">
        <v>490</v>
      </c>
      <c r="F14" s="48">
        <v>205</v>
      </c>
      <c r="G14" s="48">
        <v>23</v>
      </c>
      <c r="H14" s="18">
        <f t="shared" si="2"/>
        <v>718</v>
      </c>
      <c r="I14" s="48">
        <v>392</v>
      </c>
      <c r="J14" s="48">
        <v>208</v>
      </c>
      <c r="K14" s="48">
        <v>48</v>
      </c>
      <c r="L14" s="18">
        <f t="shared" si="0"/>
        <v>648</v>
      </c>
      <c r="M14" s="18">
        <f t="shared" si="1"/>
        <v>1366</v>
      </c>
      <c r="N14" s="48">
        <v>1234</v>
      </c>
      <c r="O14" s="48">
        <v>120</v>
      </c>
      <c r="P14" s="48">
        <v>12</v>
      </c>
      <c r="Q14" s="48"/>
      <c r="R14" s="21" t="s">
        <v>24</v>
      </c>
      <c r="S14" s="22"/>
      <c r="T14" s="22">
        <v>14</v>
      </c>
      <c r="U14" s="22">
        <v>15</v>
      </c>
      <c r="V14" s="22" t="s">
        <v>25</v>
      </c>
      <c r="W14" s="23" t="s">
        <v>90</v>
      </c>
    </row>
    <row r="15" spans="1:23" ht="12.75">
      <c r="A15" s="49" t="s">
        <v>108</v>
      </c>
      <c r="B15" s="5"/>
      <c r="C15" s="17">
        <v>241</v>
      </c>
      <c r="D15" s="48">
        <v>261</v>
      </c>
      <c r="E15" s="48">
        <v>490</v>
      </c>
      <c r="F15" s="48">
        <v>216</v>
      </c>
      <c r="G15" s="48">
        <v>31</v>
      </c>
      <c r="H15" s="18">
        <f t="shared" si="2"/>
        <v>737</v>
      </c>
      <c r="I15" s="48">
        <v>483</v>
      </c>
      <c r="J15" s="48">
        <v>216</v>
      </c>
      <c r="K15" s="48">
        <v>29</v>
      </c>
      <c r="L15" s="18">
        <f t="shared" si="0"/>
        <v>728</v>
      </c>
      <c r="M15" s="18">
        <f t="shared" si="1"/>
        <v>1465</v>
      </c>
      <c r="N15" s="48">
        <v>43</v>
      </c>
      <c r="O15" s="48">
        <v>1422</v>
      </c>
      <c r="P15" s="48"/>
      <c r="Q15" s="48"/>
      <c r="R15" s="21" t="s">
        <v>24</v>
      </c>
      <c r="S15" s="22"/>
      <c r="T15" s="22">
        <v>14</v>
      </c>
      <c r="U15" s="22">
        <v>15</v>
      </c>
      <c r="V15" s="22" t="s">
        <v>25</v>
      </c>
      <c r="W15" s="23" t="s">
        <v>90</v>
      </c>
    </row>
    <row r="16" spans="1:23" ht="12.75">
      <c r="A16" s="49" t="s">
        <v>109</v>
      </c>
      <c r="B16" s="5"/>
      <c r="C16" s="17">
        <v>460</v>
      </c>
      <c r="D16" s="48">
        <v>622</v>
      </c>
      <c r="E16" s="48">
        <v>1054</v>
      </c>
      <c r="F16" s="48">
        <v>465</v>
      </c>
      <c r="G16" s="48">
        <v>45</v>
      </c>
      <c r="H16" s="18">
        <f t="shared" si="2"/>
        <v>1564</v>
      </c>
      <c r="I16" s="48">
        <v>1023</v>
      </c>
      <c r="J16" s="48">
        <v>466</v>
      </c>
      <c r="K16" s="48">
        <v>114</v>
      </c>
      <c r="L16" s="18">
        <f t="shared" si="0"/>
        <v>1603</v>
      </c>
      <c r="M16" s="18">
        <f t="shared" si="1"/>
        <v>3167</v>
      </c>
      <c r="N16" s="48">
        <v>141</v>
      </c>
      <c r="O16" s="48">
        <v>3011</v>
      </c>
      <c r="P16" s="48">
        <v>15</v>
      </c>
      <c r="Q16" s="48"/>
      <c r="R16" s="21" t="s">
        <v>24</v>
      </c>
      <c r="S16" s="22"/>
      <c r="T16" s="22">
        <v>14</v>
      </c>
      <c r="U16" s="22">
        <v>15</v>
      </c>
      <c r="V16" s="22" t="s">
        <v>25</v>
      </c>
      <c r="W16" s="23" t="s">
        <v>90</v>
      </c>
    </row>
    <row r="17" spans="1:23" ht="12.75">
      <c r="A17" s="49" t="s">
        <v>110</v>
      </c>
      <c r="B17" s="5"/>
      <c r="C17" s="17">
        <v>251</v>
      </c>
      <c r="D17" s="48">
        <v>275</v>
      </c>
      <c r="E17" s="48">
        <v>553</v>
      </c>
      <c r="F17" s="48">
        <v>230</v>
      </c>
      <c r="G17" s="48">
        <v>27</v>
      </c>
      <c r="H17" s="18">
        <f t="shared" si="2"/>
        <v>810</v>
      </c>
      <c r="I17" s="48">
        <v>536</v>
      </c>
      <c r="J17" s="48">
        <v>230</v>
      </c>
      <c r="K17" s="48">
        <v>32</v>
      </c>
      <c r="L17" s="18">
        <f t="shared" si="0"/>
        <v>798</v>
      </c>
      <c r="M17" s="18">
        <f t="shared" si="1"/>
        <v>1608</v>
      </c>
      <c r="N17" s="48">
        <v>1472</v>
      </c>
      <c r="O17" s="48">
        <v>136</v>
      </c>
      <c r="P17" s="48"/>
      <c r="Q17" s="48"/>
      <c r="R17" s="21" t="s">
        <v>24</v>
      </c>
      <c r="S17" s="22"/>
      <c r="T17" s="22">
        <v>14</v>
      </c>
      <c r="U17" s="22">
        <v>15</v>
      </c>
      <c r="V17" s="22" t="s">
        <v>25</v>
      </c>
      <c r="W17" s="23" t="s">
        <v>90</v>
      </c>
    </row>
    <row r="18" spans="1:23" ht="12.75">
      <c r="A18" s="49" t="s">
        <v>111</v>
      </c>
      <c r="B18" s="5"/>
      <c r="C18" s="17">
        <v>592</v>
      </c>
      <c r="D18" s="48">
        <v>736</v>
      </c>
      <c r="E18" s="48">
        <v>1453</v>
      </c>
      <c r="F18" s="48">
        <v>612</v>
      </c>
      <c r="G18" s="48">
        <v>70</v>
      </c>
      <c r="H18" s="18">
        <f t="shared" si="2"/>
        <v>2135</v>
      </c>
      <c r="I18" s="48">
        <v>1311</v>
      </c>
      <c r="J18" s="48">
        <v>612</v>
      </c>
      <c r="K18" s="48">
        <v>155</v>
      </c>
      <c r="L18" s="18">
        <f t="shared" si="0"/>
        <v>2078</v>
      </c>
      <c r="M18" s="18">
        <f t="shared" si="1"/>
        <v>4213</v>
      </c>
      <c r="N18" s="48">
        <v>1290</v>
      </c>
      <c r="O18" s="48">
        <v>2893</v>
      </c>
      <c r="P18" s="48">
        <v>22</v>
      </c>
      <c r="Q18" s="48">
        <v>8</v>
      </c>
      <c r="R18" s="21" t="s">
        <v>24</v>
      </c>
      <c r="S18" s="22"/>
      <c r="T18" s="22">
        <v>14</v>
      </c>
      <c r="U18" s="22">
        <v>15</v>
      </c>
      <c r="V18" s="22" t="s">
        <v>25</v>
      </c>
      <c r="W18" s="23" t="s">
        <v>90</v>
      </c>
    </row>
    <row r="19" spans="1:23" ht="12.75">
      <c r="A19" s="49" t="s">
        <v>112</v>
      </c>
      <c r="B19" s="5"/>
      <c r="C19" s="17">
        <v>167</v>
      </c>
      <c r="D19" s="48">
        <v>202</v>
      </c>
      <c r="E19" s="48">
        <v>517</v>
      </c>
      <c r="F19" s="48">
        <v>211</v>
      </c>
      <c r="G19" s="48">
        <v>36</v>
      </c>
      <c r="H19" s="18">
        <f t="shared" si="2"/>
        <v>764</v>
      </c>
      <c r="I19" s="48">
        <v>506</v>
      </c>
      <c r="J19" s="48">
        <v>212</v>
      </c>
      <c r="K19" s="48">
        <v>59</v>
      </c>
      <c r="L19" s="18">
        <f t="shared" si="0"/>
        <v>777</v>
      </c>
      <c r="M19" s="18">
        <f t="shared" si="1"/>
        <v>1541</v>
      </c>
      <c r="N19" s="48">
        <v>43</v>
      </c>
      <c r="O19" s="48">
        <v>1498</v>
      </c>
      <c r="P19" s="48"/>
      <c r="Q19" s="48"/>
      <c r="R19" s="21" t="s">
        <v>24</v>
      </c>
      <c r="S19" s="22"/>
      <c r="T19" s="22">
        <v>14</v>
      </c>
      <c r="U19" s="22">
        <v>15</v>
      </c>
      <c r="V19" s="22" t="s">
        <v>25</v>
      </c>
      <c r="W19" s="23" t="s">
        <v>90</v>
      </c>
    </row>
    <row r="20" spans="1:23" ht="12.75">
      <c r="A20" s="49" t="s">
        <v>113</v>
      </c>
      <c r="B20" s="5"/>
      <c r="C20" s="17">
        <v>227</v>
      </c>
      <c r="D20" s="48">
        <v>296</v>
      </c>
      <c r="E20" s="48">
        <v>607</v>
      </c>
      <c r="F20" s="48">
        <v>259</v>
      </c>
      <c r="G20" s="48">
        <v>19</v>
      </c>
      <c r="H20" s="18">
        <f t="shared" si="2"/>
        <v>885</v>
      </c>
      <c r="I20" s="48">
        <v>506</v>
      </c>
      <c r="J20" s="48">
        <v>260</v>
      </c>
      <c r="K20" s="48">
        <v>54</v>
      </c>
      <c r="L20" s="18">
        <f t="shared" si="0"/>
        <v>820</v>
      </c>
      <c r="M20" s="18">
        <f t="shared" si="1"/>
        <v>1705</v>
      </c>
      <c r="N20" s="48">
        <v>204</v>
      </c>
      <c r="O20" s="48">
        <v>1501</v>
      </c>
      <c r="P20" s="48"/>
      <c r="Q20" s="48"/>
      <c r="R20" s="21" t="s">
        <v>24</v>
      </c>
      <c r="S20" s="22"/>
      <c r="T20" s="22">
        <v>14</v>
      </c>
      <c r="U20" s="22">
        <v>15</v>
      </c>
      <c r="V20" s="22" t="s">
        <v>25</v>
      </c>
      <c r="W20" s="23" t="s">
        <v>90</v>
      </c>
    </row>
    <row r="21" spans="1:23" ht="12.75">
      <c r="A21" s="49" t="s">
        <v>114</v>
      </c>
      <c r="B21" s="5"/>
      <c r="C21" s="17">
        <v>419</v>
      </c>
      <c r="D21" s="48">
        <v>508</v>
      </c>
      <c r="E21" s="48">
        <v>864</v>
      </c>
      <c r="F21" s="48">
        <v>392</v>
      </c>
      <c r="G21" s="48">
        <v>44</v>
      </c>
      <c r="H21" s="18">
        <f t="shared" si="2"/>
        <v>1300</v>
      </c>
      <c r="I21" s="48">
        <v>874</v>
      </c>
      <c r="J21" s="48">
        <v>394</v>
      </c>
      <c r="K21" s="48">
        <v>85</v>
      </c>
      <c r="L21" s="18">
        <f t="shared" si="0"/>
        <v>1353</v>
      </c>
      <c r="M21" s="18">
        <f t="shared" si="1"/>
        <v>2653</v>
      </c>
      <c r="N21" s="48">
        <v>96</v>
      </c>
      <c r="O21" s="48">
        <v>2557</v>
      </c>
      <c r="P21" s="48"/>
      <c r="Q21" s="48"/>
      <c r="R21" s="21" t="s">
        <v>24</v>
      </c>
      <c r="S21" s="22"/>
      <c r="T21" s="22">
        <v>14</v>
      </c>
      <c r="U21" s="22">
        <v>15</v>
      </c>
      <c r="V21" s="22" t="s">
        <v>25</v>
      </c>
      <c r="W21" s="23" t="s">
        <v>90</v>
      </c>
    </row>
    <row r="22" spans="1:23" ht="12.75">
      <c r="A22" s="49" t="s">
        <v>115</v>
      </c>
      <c r="B22" s="5"/>
      <c r="C22" s="17">
        <v>25</v>
      </c>
      <c r="D22" s="48">
        <v>30</v>
      </c>
      <c r="E22" s="48">
        <v>75</v>
      </c>
      <c r="F22" s="48">
        <v>26</v>
      </c>
      <c r="G22" s="48">
        <v>3</v>
      </c>
      <c r="H22" s="18">
        <f t="shared" si="2"/>
        <v>104</v>
      </c>
      <c r="I22" s="48">
        <v>65</v>
      </c>
      <c r="J22" s="48">
        <v>25</v>
      </c>
      <c r="K22" s="48">
        <v>5</v>
      </c>
      <c r="L22" s="18">
        <f t="shared" si="0"/>
        <v>95</v>
      </c>
      <c r="M22" s="18">
        <f t="shared" si="1"/>
        <v>199</v>
      </c>
      <c r="N22" s="48">
        <v>185</v>
      </c>
      <c r="O22" s="48">
        <v>14</v>
      </c>
      <c r="P22" s="48"/>
      <c r="Q22" s="48"/>
      <c r="R22" s="21" t="s">
        <v>24</v>
      </c>
      <c r="S22" s="22"/>
      <c r="T22" s="22">
        <v>14</v>
      </c>
      <c r="U22" s="22">
        <v>15</v>
      </c>
      <c r="V22" s="22" t="s">
        <v>25</v>
      </c>
      <c r="W22" s="23" t="s">
        <v>90</v>
      </c>
    </row>
    <row r="23" spans="1:23" ht="12.75">
      <c r="A23" s="49" t="s">
        <v>116</v>
      </c>
      <c r="B23" s="5"/>
      <c r="C23" s="17">
        <v>351</v>
      </c>
      <c r="D23" s="48">
        <v>408</v>
      </c>
      <c r="E23" s="48">
        <v>808</v>
      </c>
      <c r="F23" s="48">
        <v>344</v>
      </c>
      <c r="G23" s="48">
        <v>39</v>
      </c>
      <c r="H23" s="18">
        <f t="shared" si="2"/>
        <v>1191</v>
      </c>
      <c r="I23" s="48">
        <v>814</v>
      </c>
      <c r="J23" s="48">
        <v>345</v>
      </c>
      <c r="K23" s="48">
        <v>76</v>
      </c>
      <c r="L23" s="18">
        <f t="shared" si="0"/>
        <v>1235</v>
      </c>
      <c r="M23" s="18">
        <f t="shared" si="1"/>
        <v>2426</v>
      </c>
      <c r="N23" s="48">
        <v>1153</v>
      </c>
      <c r="O23" s="48">
        <v>1269</v>
      </c>
      <c r="P23" s="48">
        <v>4</v>
      </c>
      <c r="Q23" s="48"/>
      <c r="R23" s="21" t="s">
        <v>24</v>
      </c>
      <c r="S23" s="22"/>
      <c r="T23" s="22">
        <v>14</v>
      </c>
      <c r="U23" s="22">
        <v>15</v>
      </c>
      <c r="V23" s="22" t="s">
        <v>25</v>
      </c>
      <c r="W23" s="23" t="s">
        <v>90</v>
      </c>
    </row>
    <row r="24" spans="1:23" ht="12.75">
      <c r="A24" s="49" t="s">
        <v>117</v>
      </c>
      <c r="B24" s="5"/>
      <c r="C24" s="17">
        <v>189</v>
      </c>
      <c r="D24" s="48">
        <v>238</v>
      </c>
      <c r="E24" s="48">
        <v>387</v>
      </c>
      <c r="F24" s="48">
        <v>198</v>
      </c>
      <c r="G24" s="48">
        <v>18</v>
      </c>
      <c r="H24" s="18">
        <f t="shared" si="2"/>
        <v>603</v>
      </c>
      <c r="I24" s="48">
        <v>367</v>
      </c>
      <c r="J24" s="48">
        <v>196</v>
      </c>
      <c r="K24" s="48">
        <v>44</v>
      </c>
      <c r="L24" s="18">
        <f t="shared" si="0"/>
        <v>607</v>
      </c>
      <c r="M24" s="18">
        <f t="shared" si="1"/>
        <v>1210</v>
      </c>
      <c r="N24" s="48">
        <v>44</v>
      </c>
      <c r="O24" s="48">
        <v>1166</v>
      </c>
      <c r="P24" s="48"/>
      <c r="Q24" s="48"/>
      <c r="R24" s="21" t="s">
        <v>24</v>
      </c>
      <c r="S24" s="22"/>
      <c r="T24" s="22">
        <v>14</v>
      </c>
      <c r="U24" s="22">
        <v>15</v>
      </c>
      <c r="V24" s="22" t="s">
        <v>25</v>
      </c>
      <c r="W24" s="23" t="s">
        <v>90</v>
      </c>
    </row>
    <row r="25" spans="1:23" ht="12.75">
      <c r="A25" s="49" t="s">
        <v>118</v>
      </c>
      <c r="B25" s="5"/>
      <c r="C25" s="17">
        <v>129</v>
      </c>
      <c r="D25" s="48">
        <v>144</v>
      </c>
      <c r="E25" s="48">
        <v>254</v>
      </c>
      <c r="F25" s="48">
        <v>111</v>
      </c>
      <c r="G25" s="48">
        <v>12</v>
      </c>
      <c r="H25" s="18">
        <f t="shared" si="2"/>
        <v>377</v>
      </c>
      <c r="I25" s="48">
        <v>236</v>
      </c>
      <c r="J25" s="48">
        <v>111</v>
      </c>
      <c r="K25" s="48">
        <v>26</v>
      </c>
      <c r="L25" s="18">
        <f t="shared" si="0"/>
        <v>373</v>
      </c>
      <c r="M25" s="18">
        <f t="shared" si="1"/>
        <v>750</v>
      </c>
      <c r="N25" s="48">
        <v>99</v>
      </c>
      <c r="O25" s="48">
        <v>644</v>
      </c>
      <c r="P25" s="48">
        <v>7</v>
      </c>
      <c r="Q25" s="48"/>
      <c r="R25" s="21" t="s">
        <v>24</v>
      </c>
      <c r="S25" s="22"/>
      <c r="T25" s="22">
        <v>14</v>
      </c>
      <c r="U25" s="22">
        <v>15</v>
      </c>
      <c r="V25" s="22" t="s">
        <v>25</v>
      </c>
      <c r="W25" s="23" t="s">
        <v>90</v>
      </c>
    </row>
    <row r="26" spans="1:23" ht="12.75">
      <c r="A26" s="49" t="s">
        <v>119</v>
      </c>
      <c r="B26" s="5"/>
      <c r="C26" s="17">
        <v>455</v>
      </c>
      <c r="D26" s="48">
        <v>551</v>
      </c>
      <c r="E26" s="48">
        <v>904</v>
      </c>
      <c r="F26" s="48">
        <v>468</v>
      </c>
      <c r="G26" s="48">
        <v>42</v>
      </c>
      <c r="H26" s="18">
        <f t="shared" si="2"/>
        <v>1414</v>
      </c>
      <c r="I26" s="48">
        <v>886</v>
      </c>
      <c r="J26" s="48">
        <v>467</v>
      </c>
      <c r="K26" s="48">
        <v>103</v>
      </c>
      <c r="L26" s="18">
        <f t="shared" si="0"/>
        <v>1456</v>
      </c>
      <c r="M26" s="18">
        <f t="shared" si="1"/>
        <v>2870</v>
      </c>
      <c r="N26" s="48">
        <v>204</v>
      </c>
      <c r="O26" s="48">
        <v>2654</v>
      </c>
      <c r="P26" s="48">
        <v>12</v>
      </c>
      <c r="Q26" s="48"/>
      <c r="R26" s="21" t="s">
        <v>24</v>
      </c>
      <c r="S26" s="22"/>
      <c r="T26" s="22">
        <v>14</v>
      </c>
      <c r="U26" s="22">
        <v>15</v>
      </c>
      <c r="V26" s="22" t="s">
        <v>25</v>
      </c>
      <c r="W26" s="23" t="s">
        <v>90</v>
      </c>
    </row>
    <row r="27" spans="1:23" ht="12.75">
      <c r="A27" s="49" t="s">
        <v>120</v>
      </c>
      <c r="B27" s="5"/>
      <c r="C27" s="17">
        <v>304</v>
      </c>
      <c r="D27" s="48">
        <v>339</v>
      </c>
      <c r="E27" s="48">
        <v>670</v>
      </c>
      <c r="F27" s="48">
        <v>265</v>
      </c>
      <c r="G27" s="48">
        <v>31</v>
      </c>
      <c r="H27" s="18">
        <f t="shared" si="2"/>
        <v>966</v>
      </c>
      <c r="I27" s="48">
        <v>559</v>
      </c>
      <c r="J27" s="48">
        <v>263</v>
      </c>
      <c r="K27" s="48">
        <v>68</v>
      </c>
      <c r="L27" s="18">
        <f t="shared" si="0"/>
        <v>890</v>
      </c>
      <c r="M27" s="18">
        <f t="shared" si="1"/>
        <v>1856</v>
      </c>
      <c r="N27" s="48">
        <v>1758</v>
      </c>
      <c r="O27" s="48">
        <v>92</v>
      </c>
      <c r="P27" s="48">
        <v>5</v>
      </c>
      <c r="Q27" s="48">
        <v>1</v>
      </c>
      <c r="R27" s="21" t="s">
        <v>24</v>
      </c>
      <c r="S27" s="22"/>
      <c r="T27" s="22">
        <v>14</v>
      </c>
      <c r="U27" s="22">
        <v>15</v>
      </c>
      <c r="V27" s="22" t="s">
        <v>25</v>
      </c>
      <c r="W27" s="23" t="s">
        <v>90</v>
      </c>
    </row>
    <row r="28" spans="1:23" ht="12.75">
      <c r="A28" s="49" t="s">
        <v>121</v>
      </c>
      <c r="B28" s="5"/>
      <c r="C28" s="17">
        <v>452</v>
      </c>
      <c r="D28" s="48">
        <v>504</v>
      </c>
      <c r="E28" s="48">
        <v>943</v>
      </c>
      <c r="F28" s="48">
        <v>423</v>
      </c>
      <c r="G28" s="48">
        <v>74</v>
      </c>
      <c r="H28" s="18">
        <f t="shared" si="2"/>
        <v>1440</v>
      </c>
      <c r="I28" s="48">
        <v>867</v>
      </c>
      <c r="J28" s="48">
        <v>424</v>
      </c>
      <c r="K28" s="48">
        <v>77</v>
      </c>
      <c r="L28" s="18">
        <f t="shared" si="0"/>
        <v>1368</v>
      </c>
      <c r="M28" s="18">
        <f t="shared" si="1"/>
        <v>2808</v>
      </c>
      <c r="N28" s="48">
        <v>2720</v>
      </c>
      <c r="O28" s="48">
        <v>51</v>
      </c>
      <c r="P28" s="48">
        <v>24</v>
      </c>
      <c r="Q28" s="48">
        <v>13</v>
      </c>
      <c r="R28" s="21" t="s">
        <v>24</v>
      </c>
      <c r="S28" s="22"/>
      <c r="T28" s="22">
        <v>14</v>
      </c>
      <c r="U28" s="22">
        <v>15</v>
      </c>
      <c r="V28" s="22" t="s">
        <v>25</v>
      </c>
      <c r="W28" s="23" t="s">
        <v>90</v>
      </c>
    </row>
    <row r="29" spans="1:23" ht="12.75">
      <c r="A29" s="49" t="s">
        <v>122</v>
      </c>
      <c r="B29" s="5"/>
      <c r="C29" s="17">
        <v>16</v>
      </c>
      <c r="D29" s="48">
        <v>17</v>
      </c>
      <c r="E29" s="48">
        <v>37</v>
      </c>
      <c r="F29" s="48">
        <v>14</v>
      </c>
      <c r="G29" s="48">
        <v>1</v>
      </c>
      <c r="H29" s="18">
        <f t="shared" si="2"/>
        <v>52</v>
      </c>
      <c r="I29" s="48">
        <v>32</v>
      </c>
      <c r="J29" s="48">
        <v>14</v>
      </c>
      <c r="K29" s="48">
        <v>3</v>
      </c>
      <c r="L29" s="18">
        <f t="shared" si="0"/>
        <v>49</v>
      </c>
      <c r="M29" s="18">
        <f t="shared" si="1"/>
        <v>101</v>
      </c>
      <c r="N29" s="48">
        <v>63</v>
      </c>
      <c r="O29" s="48">
        <v>38</v>
      </c>
      <c r="P29" s="48"/>
      <c r="Q29" s="48"/>
      <c r="R29" s="21" t="s">
        <v>24</v>
      </c>
      <c r="S29" s="22"/>
      <c r="T29" s="22">
        <v>14</v>
      </c>
      <c r="U29" s="22">
        <v>15</v>
      </c>
      <c r="V29" s="22" t="s">
        <v>25</v>
      </c>
      <c r="W29" s="23" t="s">
        <v>90</v>
      </c>
    </row>
    <row r="30" spans="1:23" ht="12.75">
      <c r="A30" s="49" t="s">
        <v>123</v>
      </c>
      <c r="B30" s="5"/>
      <c r="C30" s="17">
        <v>415</v>
      </c>
      <c r="D30" s="48">
        <v>468</v>
      </c>
      <c r="E30" s="48">
        <v>910</v>
      </c>
      <c r="F30" s="48">
        <v>400</v>
      </c>
      <c r="G30" s="48">
        <v>41</v>
      </c>
      <c r="H30" s="18">
        <f t="shared" si="2"/>
        <v>1351</v>
      </c>
      <c r="I30" s="48">
        <v>833</v>
      </c>
      <c r="J30" s="48">
        <v>399</v>
      </c>
      <c r="K30" s="48">
        <v>86</v>
      </c>
      <c r="L30" s="18">
        <f t="shared" si="0"/>
        <v>1318</v>
      </c>
      <c r="M30" s="18">
        <f t="shared" si="1"/>
        <v>2669</v>
      </c>
      <c r="N30" s="48">
        <v>2502</v>
      </c>
      <c r="O30" s="48">
        <v>164</v>
      </c>
      <c r="P30" s="48">
        <v>3</v>
      </c>
      <c r="Q30" s="48"/>
      <c r="R30" s="21" t="s">
        <v>24</v>
      </c>
      <c r="S30" s="22"/>
      <c r="T30" s="22">
        <v>14</v>
      </c>
      <c r="U30" s="22">
        <v>15</v>
      </c>
      <c r="V30" s="22" t="s">
        <v>25</v>
      </c>
      <c r="W30" s="23" t="s">
        <v>90</v>
      </c>
    </row>
    <row r="31" spans="1:23" ht="12.75">
      <c r="A31" s="49" t="s">
        <v>124</v>
      </c>
      <c r="B31" s="5"/>
      <c r="C31" s="17">
        <v>191</v>
      </c>
      <c r="D31" s="48">
        <v>234</v>
      </c>
      <c r="E31" s="48">
        <v>459</v>
      </c>
      <c r="F31" s="48">
        <v>199</v>
      </c>
      <c r="G31" s="48">
        <v>9</v>
      </c>
      <c r="H31" s="18">
        <f t="shared" si="2"/>
        <v>667</v>
      </c>
      <c r="I31" s="48">
        <v>446</v>
      </c>
      <c r="J31" s="48">
        <v>199</v>
      </c>
      <c r="K31" s="48">
        <v>25</v>
      </c>
      <c r="L31" s="18">
        <f t="shared" si="0"/>
        <v>670</v>
      </c>
      <c r="M31" s="18">
        <f t="shared" si="1"/>
        <v>1337</v>
      </c>
      <c r="N31" s="48">
        <v>58</v>
      </c>
      <c r="O31" s="48">
        <v>1279</v>
      </c>
      <c r="P31" s="48"/>
      <c r="Q31" s="48"/>
      <c r="R31" s="21" t="s">
        <v>24</v>
      </c>
      <c r="S31" s="22"/>
      <c r="T31" s="22">
        <v>14</v>
      </c>
      <c r="U31" s="22">
        <v>15</v>
      </c>
      <c r="V31" s="22" t="s">
        <v>25</v>
      </c>
      <c r="W31" s="23" t="s">
        <v>90</v>
      </c>
    </row>
    <row r="32" spans="1:23" ht="12.75">
      <c r="A32" s="49" t="s">
        <v>125</v>
      </c>
      <c r="B32" s="36"/>
      <c r="C32" s="17">
        <v>218</v>
      </c>
      <c r="D32" s="48">
        <v>259</v>
      </c>
      <c r="E32" s="48">
        <v>489</v>
      </c>
      <c r="F32" s="48">
        <v>199</v>
      </c>
      <c r="G32" s="48">
        <v>25</v>
      </c>
      <c r="H32" s="18">
        <f t="shared" si="2"/>
        <v>713</v>
      </c>
      <c r="I32" s="48">
        <v>490</v>
      </c>
      <c r="J32" s="48">
        <v>198</v>
      </c>
      <c r="K32" s="48">
        <v>39</v>
      </c>
      <c r="L32" s="18">
        <f t="shared" si="0"/>
        <v>727</v>
      </c>
      <c r="M32" s="18">
        <f t="shared" si="1"/>
        <v>1440</v>
      </c>
      <c r="N32" s="48">
        <v>36</v>
      </c>
      <c r="O32" s="48">
        <v>1404</v>
      </c>
      <c r="P32" s="48"/>
      <c r="Q32" s="48"/>
      <c r="R32" s="21" t="s">
        <v>24</v>
      </c>
      <c r="S32" s="22"/>
      <c r="T32" s="22">
        <v>14</v>
      </c>
      <c r="U32" s="22">
        <v>15</v>
      </c>
      <c r="V32" s="22" t="s">
        <v>25</v>
      </c>
      <c r="W32" s="23" t="s">
        <v>90</v>
      </c>
    </row>
    <row r="33" spans="1:23" ht="12.75">
      <c r="A33" s="49" t="s">
        <v>126</v>
      </c>
      <c r="B33" s="36"/>
      <c r="C33" s="17">
        <v>286</v>
      </c>
      <c r="D33" s="48">
        <v>380</v>
      </c>
      <c r="E33" s="48">
        <v>670</v>
      </c>
      <c r="F33" s="48">
        <v>306</v>
      </c>
      <c r="G33" s="48">
        <v>28</v>
      </c>
      <c r="H33" s="18">
        <f t="shared" si="2"/>
        <v>1004</v>
      </c>
      <c r="I33" s="48">
        <v>671</v>
      </c>
      <c r="J33" s="48">
        <v>306</v>
      </c>
      <c r="K33" s="48">
        <v>81</v>
      </c>
      <c r="L33" s="18">
        <f t="shared" si="0"/>
        <v>1058</v>
      </c>
      <c r="M33" s="18">
        <f t="shared" si="1"/>
        <v>2062</v>
      </c>
      <c r="N33" s="48">
        <v>163</v>
      </c>
      <c r="O33" s="48">
        <v>1899</v>
      </c>
      <c r="P33" s="48"/>
      <c r="Q33" s="48"/>
      <c r="R33" s="21" t="s">
        <v>24</v>
      </c>
      <c r="S33" s="22"/>
      <c r="T33" s="22">
        <v>14</v>
      </c>
      <c r="U33" s="22">
        <v>15</v>
      </c>
      <c r="V33" s="22" t="s">
        <v>25</v>
      </c>
      <c r="W33" s="23" t="s">
        <v>90</v>
      </c>
    </row>
    <row r="34" spans="1:23" ht="12.75">
      <c r="A34" s="49" t="s">
        <v>127</v>
      </c>
      <c r="B34" s="36"/>
      <c r="C34" s="17">
        <v>496</v>
      </c>
      <c r="D34" s="48">
        <v>584</v>
      </c>
      <c r="E34" s="48">
        <v>1187</v>
      </c>
      <c r="F34" s="48">
        <v>498</v>
      </c>
      <c r="G34" s="48">
        <v>62</v>
      </c>
      <c r="H34" s="18">
        <f t="shared" si="2"/>
        <v>1747</v>
      </c>
      <c r="I34" s="48">
        <v>1014</v>
      </c>
      <c r="J34" s="48">
        <v>496</v>
      </c>
      <c r="K34" s="48">
        <v>113</v>
      </c>
      <c r="L34" s="18">
        <f t="shared" si="0"/>
        <v>1623</v>
      </c>
      <c r="M34" s="18">
        <f t="shared" si="1"/>
        <v>3370</v>
      </c>
      <c r="N34" s="48">
        <v>1578</v>
      </c>
      <c r="O34" s="48">
        <v>1777</v>
      </c>
      <c r="P34" s="48">
        <v>13</v>
      </c>
      <c r="Q34" s="48">
        <v>2</v>
      </c>
      <c r="R34" s="21" t="s">
        <v>24</v>
      </c>
      <c r="S34" s="22"/>
      <c r="T34" s="22">
        <v>14</v>
      </c>
      <c r="U34" s="22">
        <v>15</v>
      </c>
      <c r="V34" s="22" t="s">
        <v>25</v>
      </c>
      <c r="W34" s="23" t="s">
        <v>90</v>
      </c>
    </row>
    <row r="35" spans="1:23" ht="12.75">
      <c r="A35" s="49" t="s">
        <v>128</v>
      </c>
      <c r="B35" s="36"/>
      <c r="C35" s="17">
        <v>534</v>
      </c>
      <c r="D35" s="48">
        <v>601</v>
      </c>
      <c r="E35" s="48">
        <v>1237</v>
      </c>
      <c r="F35" s="48">
        <v>473</v>
      </c>
      <c r="G35" s="48">
        <v>58</v>
      </c>
      <c r="H35" s="18">
        <f t="shared" si="2"/>
        <v>1768</v>
      </c>
      <c r="I35" s="48">
        <v>1018</v>
      </c>
      <c r="J35" s="48">
        <v>473</v>
      </c>
      <c r="K35" s="48">
        <v>106</v>
      </c>
      <c r="L35" s="18">
        <f t="shared" si="0"/>
        <v>1597</v>
      </c>
      <c r="M35" s="18">
        <f t="shared" si="1"/>
        <v>3365</v>
      </c>
      <c r="N35" s="48">
        <v>223</v>
      </c>
      <c r="O35" s="48">
        <v>3132</v>
      </c>
      <c r="P35" s="48">
        <v>10</v>
      </c>
      <c r="Q35" s="48"/>
      <c r="R35" s="21" t="s">
        <v>24</v>
      </c>
      <c r="S35" s="22"/>
      <c r="T35" s="22">
        <v>14</v>
      </c>
      <c r="U35" s="22">
        <v>15</v>
      </c>
      <c r="V35" s="22" t="s">
        <v>25</v>
      </c>
      <c r="W35" s="23" t="s">
        <v>90</v>
      </c>
    </row>
    <row r="36" spans="1:23" ht="12.75">
      <c r="A36" s="49" t="s">
        <v>129</v>
      </c>
      <c r="B36" s="5"/>
      <c r="C36" s="17">
        <v>425</v>
      </c>
      <c r="D36" s="48">
        <v>527</v>
      </c>
      <c r="E36" s="48">
        <v>895</v>
      </c>
      <c r="F36" s="48">
        <v>411</v>
      </c>
      <c r="G36" s="48">
        <v>40</v>
      </c>
      <c r="H36" s="18">
        <f t="shared" si="2"/>
        <v>1346</v>
      </c>
      <c r="I36" s="48">
        <v>915</v>
      </c>
      <c r="J36" s="48">
        <v>414</v>
      </c>
      <c r="K36" s="48">
        <v>102</v>
      </c>
      <c r="L36" s="18">
        <f t="shared" si="0"/>
        <v>1431</v>
      </c>
      <c r="M36" s="18">
        <f t="shared" si="1"/>
        <v>2777</v>
      </c>
      <c r="N36" s="48">
        <v>52</v>
      </c>
      <c r="O36" s="48">
        <v>2725</v>
      </c>
      <c r="P36" s="48"/>
      <c r="Q36" s="48"/>
      <c r="R36" s="21" t="s">
        <v>24</v>
      </c>
      <c r="S36" s="22"/>
      <c r="T36" s="22">
        <v>14</v>
      </c>
      <c r="U36" s="22">
        <v>15</v>
      </c>
      <c r="V36" s="22" t="s">
        <v>25</v>
      </c>
      <c r="W36" s="23" t="s">
        <v>90</v>
      </c>
    </row>
    <row r="37" spans="1:23" ht="12.75">
      <c r="A37" s="49" t="s">
        <v>130</v>
      </c>
      <c r="B37" s="5"/>
      <c r="C37" s="17">
        <v>66</v>
      </c>
      <c r="D37" s="48">
        <v>70</v>
      </c>
      <c r="E37" s="48">
        <v>131</v>
      </c>
      <c r="F37" s="48">
        <v>60</v>
      </c>
      <c r="G37" s="48">
        <v>4</v>
      </c>
      <c r="H37" s="18">
        <f t="shared" si="2"/>
        <v>195</v>
      </c>
      <c r="I37" s="48">
        <v>99</v>
      </c>
      <c r="J37" s="48">
        <v>60</v>
      </c>
      <c r="K37" s="48">
        <v>9</v>
      </c>
      <c r="L37" s="18">
        <f t="shared" si="0"/>
        <v>168</v>
      </c>
      <c r="M37" s="18">
        <f t="shared" si="1"/>
        <v>363</v>
      </c>
      <c r="N37" s="48">
        <v>353</v>
      </c>
      <c r="O37" s="48">
        <v>10</v>
      </c>
      <c r="P37" s="48"/>
      <c r="Q37" s="48"/>
      <c r="R37" s="21" t="s">
        <v>24</v>
      </c>
      <c r="S37" s="22"/>
      <c r="T37" s="22">
        <v>14</v>
      </c>
      <c r="U37" s="22">
        <v>15</v>
      </c>
      <c r="V37" s="22" t="s">
        <v>25</v>
      </c>
      <c r="W37" s="23" t="s">
        <v>90</v>
      </c>
    </row>
    <row r="38" spans="1:23" ht="12.75">
      <c r="A38" s="49" t="s">
        <v>131</v>
      </c>
      <c r="B38" s="5"/>
      <c r="C38" s="17">
        <v>233</v>
      </c>
      <c r="D38" s="48">
        <v>290</v>
      </c>
      <c r="E38" s="48">
        <v>647</v>
      </c>
      <c r="F38" s="48">
        <v>260</v>
      </c>
      <c r="G38" s="48">
        <v>31</v>
      </c>
      <c r="H38" s="18">
        <f t="shared" si="2"/>
        <v>938</v>
      </c>
      <c r="I38" s="48">
        <v>519</v>
      </c>
      <c r="J38" s="48">
        <v>260</v>
      </c>
      <c r="K38" s="48">
        <v>54</v>
      </c>
      <c r="L38" s="18">
        <f t="shared" si="0"/>
        <v>833</v>
      </c>
      <c r="M38" s="18">
        <f t="shared" si="1"/>
        <v>1771</v>
      </c>
      <c r="N38" s="48">
        <v>1685</v>
      </c>
      <c r="O38" s="48">
        <v>79</v>
      </c>
      <c r="P38" s="48">
        <v>3</v>
      </c>
      <c r="Q38" s="48">
        <v>4</v>
      </c>
      <c r="R38" s="21" t="s">
        <v>24</v>
      </c>
      <c r="S38" s="22"/>
      <c r="T38" s="22">
        <v>14</v>
      </c>
      <c r="U38" s="22">
        <v>15</v>
      </c>
      <c r="V38" s="22" t="s">
        <v>25</v>
      </c>
      <c r="W38" s="23" t="s">
        <v>90</v>
      </c>
    </row>
    <row r="39" spans="1:23" s="7" customFormat="1" ht="13.5" thickBot="1">
      <c r="A39" s="50" t="s">
        <v>21</v>
      </c>
      <c r="B39" s="5"/>
      <c r="C39" s="26">
        <f aca="true" t="shared" si="3" ref="C39:Q39">SUM(C8:C38)</f>
        <v>8881</v>
      </c>
      <c r="D39" s="27">
        <f t="shared" si="3"/>
        <v>10555</v>
      </c>
      <c r="E39" s="27">
        <f t="shared" si="3"/>
        <v>20068</v>
      </c>
      <c r="F39" s="27">
        <f t="shared" si="3"/>
        <v>8659</v>
      </c>
      <c r="G39" s="27">
        <f t="shared" si="3"/>
        <v>953</v>
      </c>
      <c r="H39" s="27">
        <f t="shared" si="3"/>
        <v>29680</v>
      </c>
      <c r="I39" s="27">
        <f t="shared" si="3"/>
        <v>18561</v>
      </c>
      <c r="J39" s="27">
        <f t="shared" si="3"/>
        <v>8670</v>
      </c>
      <c r="K39" s="27">
        <f t="shared" si="3"/>
        <v>1945</v>
      </c>
      <c r="L39" s="27">
        <f t="shared" si="3"/>
        <v>29176</v>
      </c>
      <c r="M39" s="27">
        <f t="shared" si="3"/>
        <v>58856</v>
      </c>
      <c r="N39" s="27">
        <f t="shared" si="3"/>
        <v>18390</v>
      </c>
      <c r="O39" s="27">
        <f t="shared" si="3"/>
        <v>40268</v>
      </c>
      <c r="P39" s="27">
        <f t="shared" si="3"/>
        <v>170</v>
      </c>
      <c r="Q39" s="27">
        <f t="shared" si="3"/>
        <v>28</v>
      </c>
      <c r="R39" s="28" t="s">
        <v>24</v>
      </c>
      <c r="S39" s="29"/>
      <c r="T39" s="29">
        <v>14</v>
      </c>
      <c r="U39" s="29">
        <v>15</v>
      </c>
      <c r="V39" s="29" t="s">
        <v>25</v>
      </c>
      <c r="W39" s="30" t="s">
        <v>90</v>
      </c>
    </row>
  </sheetData>
  <mergeCells count="25"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E3:L3"/>
    <mergeCell ref="M3:M6"/>
    <mergeCell ref="N3:N6"/>
    <mergeCell ref="O3:O6"/>
    <mergeCell ref="K5:K6"/>
    <mergeCell ref="L5:L6"/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7"/>
  <dimension ref="A1:W38"/>
  <sheetViews>
    <sheetView workbookViewId="0" topLeftCell="A1">
      <selection activeCell="A2" sqref="A2"/>
    </sheetView>
  </sheetViews>
  <sheetFormatPr defaultColWidth="9.140625" defaultRowHeight="12.75"/>
  <cols>
    <col min="1" max="1" width="18.140625" style="0" customWidth="1"/>
    <col min="2" max="2" width="3.28125" style="0" customWidth="1"/>
    <col min="3" max="12" width="6.8515625" style="19" customWidth="1"/>
    <col min="13" max="13" width="10.8515625" style="60" customWidth="1"/>
    <col min="14" max="14" width="9.140625" style="19" customWidth="1"/>
    <col min="15" max="17" width="7.140625" style="19" customWidth="1"/>
    <col min="18" max="22" width="5.57421875" style="7" customWidth="1"/>
    <col min="23" max="23" width="9.140625" style="7" customWidth="1"/>
  </cols>
  <sheetData>
    <row r="1" spans="1:23" s="5" customFormat="1" ht="13.5" thickBot="1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101" t="s">
        <v>49</v>
      </c>
      <c r="B3" s="6"/>
      <c r="C3" s="98" t="s">
        <v>2</v>
      </c>
      <c r="D3" s="74" t="s">
        <v>3</v>
      </c>
      <c r="E3" s="82" t="s">
        <v>4</v>
      </c>
      <c r="F3" s="82"/>
      <c r="G3" s="82"/>
      <c r="H3" s="82"/>
      <c r="I3" s="82"/>
      <c r="J3" s="82"/>
      <c r="K3" s="82"/>
      <c r="L3" s="82"/>
      <c r="M3" s="82" t="s">
        <v>5</v>
      </c>
      <c r="N3" s="74" t="s">
        <v>6</v>
      </c>
      <c r="O3" s="74" t="s">
        <v>7</v>
      </c>
      <c r="P3" s="74" t="s">
        <v>8</v>
      </c>
      <c r="Q3" s="77" t="s">
        <v>9</v>
      </c>
      <c r="R3" s="92" t="s">
        <v>10</v>
      </c>
      <c r="S3" s="86" t="s">
        <v>11</v>
      </c>
      <c r="T3" s="86" t="s">
        <v>12</v>
      </c>
      <c r="U3" s="95" t="s">
        <v>13</v>
      </c>
      <c r="V3" s="86" t="s">
        <v>14</v>
      </c>
      <c r="W3" s="89" t="s">
        <v>15</v>
      </c>
    </row>
    <row r="4" spans="1:23" ht="12.75">
      <c r="A4" s="102"/>
      <c r="B4" s="6"/>
      <c r="C4" s="99"/>
      <c r="D4" s="75"/>
      <c r="E4" s="80" t="s">
        <v>16</v>
      </c>
      <c r="F4" s="80"/>
      <c r="G4" s="80"/>
      <c r="H4" s="80"/>
      <c r="I4" s="80" t="s">
        <v>17</v>
      </c>
      <c r="J4" s="80"/>
      <c r="K4" s="80"/>
      <c r="L4" s="80"/>
      <c r="M4" s="80"/>
      <c r="N4" s="75"/>
      <c r="O4" s="75"/>
      <c r="P4" s="75"/>
      <c r="Q4" s="78"/>
      <c r="R4" s="93"/>
      <c r="S4" s="87"/>
      <c r="T4" s="87"/>
      <c r="U4" s="96"/>
      <c r="V4" s="87"/>
      <c r="W4" s="90"/>
    </row>
    <row r="5" spans="1:23" ht="36.75" customHeight="1">
      <c r="A5" s="102"/>
      <c r="B5" s="6"/>
      <c r="C5" s="99"/>
      <c r="D5" s="75"/>
      <c r="E5" s="75" t="s">
        <v>18</v>
      </c>
      <c r="F5" s="75" t="s">
        <v>19</v>
      </c>
      <c r="G5" s="75" t="s">
        <v>20</v>
      </c>
      <c r="H5" s="80" t="s">
        <v>21</v>
      </c>
      <c r="I5" s="75" t="s">
        <v>18</v>
      </c>
      <c r="J5" s="75" t="s">
        <v>19</v>
      </c>
      <c r="K5" s="75" t="s">
        <v>22</v>
      </c>
      <c r="L5" s="80" t="s">
        <v>21</v>
      </c>
      <c r="M5" s="80"/>
      <c r="N5" s="75"/>
      <c r="O5" s="75"/>
      <c r="P5" s="75"/>
      <c r="Q5" s="78"/>
      <c r="R5" s="93"/>
      <c r="S5" s="87"/>
      <c r="T5" s="87"/>
      <c r="U5" s="96"/>
      <c r="V5" s="87"/>
      <c r="W5" s="90"/>
    </row>
    <row r="6" spans="1:23" ht="33" customHeight="1" thickBot="1">
      <c r="A6" s="103"/>
      <c r="B6" s="6"/>
      <c r="C6" s="100"/>
      <c r="D6" s="76"/>
      <c r="E6" s="76"/>
      <c r="F6" s="76"/>
      <c r="G6" s="76"/>
      <c r="H6" s="81"/>
      <c r="I6" s="76"/>
      <c r="J6" s="76"/>
      <c r="K6" s="76"/>
      <c r="L6" s="81"/>
      <c r="M6" s="81"/>
      <c r="N6" s="76"/>
      <c r="O6" s="76"/>
      <c r="P6" s="76"/>
      <c r="Q6" s="79"/>
      <c r="R6" s="94"/>
      <c r="S6" s="88"/>
      <c r="T6" s="88"/>
      <c r="U6" s="97"/>
      <c r="V6" s="88"/>
      <c r="W6" s="91"/>
    </row>
    <row r="7" spans="1:17" ht="13.5" thickBot="1">
      <c r="A7" s="5"/>
      <c r="B7" s="5"/>
      <c r="C7" s="52"/>
      <c r="D7" s="52"/>
      <c r="E7" s="52"/>
      <c r="F7" s="52"/>
      <c r="G7" s="52"/>
      <c r="H7" s="5"/>
      <c r="I7" s="52"/>
      <c r="J7" s="52"/>
      <c r="K7" s="52"/>
      <c r="L7" s="5"/>
      <c r="M7" s="5"/>
      <c r="N7" s="52"/>
      <c r="O7" s="52"/>
      <c r="P7" s="52"/>
      <c r="Q7" s="52"/>
    </row>
    <row r="8" spans="1:23" ht="12.75">
      <c r="A8" s="46" t="s">
        <v>133</v>
      </c>
      <c r="B8" s="5"/>
      <c r="C8" s="9">
        <v>305</v>
      </c>
      <c r="D8" s="48">
        <v>328</v>
      </c>
      <c r="E8" s="48">
        <v>614</v>
      </c>
      <c r="F8" s="48">
        <v>260</v>
      </c>
      <c r="G8" s="48">
        <v>39</v>
      </c>
      <c r="H8" s="10">
        <f aca="true" t="shared" si="0" ref="H8:H33">SUM(E8:G8)</f>
        <v>913</v>
      </c>
      <c r="I8" s="48">
        <v>517</v>
      </c>
      <c r="J8" s="48">
        <v>260</v>
      </c>
      <c r="K8" s="48">
        <v>65</v>
      </c>
      <c r="L8" s="10">
        <f aca="true" t="shared" si="1" ref="L8:L33">SUM(I8:K8)</f>
        <v>842</v>
      </c>
      <c r="M8" s="10">
        <f aca="true" t="shared" si="2" ref="M8:M33">SUM(H8+L8)</f>
        <v>1755</v>
      </c>
      <c r="N8" s="48">
        <v>562</v>
      </c>
      <c r="O8" s="48">
        <v>1192</v>
      </c>
      <c r="P8" s="48"/>
      <c r="Q8" s="48">
        <v>1</v>
      </c>
      <c r="R8" s="13" t="s">
        <v>24</v>
      </c>
      <c r="S8" s="14"/>
      <c r="T8" s="14">
        <v>14</v>
      </c>
      <c r="U8" s="14">
        <v>15</v>
      </c>
      <c r="V8" s="14" t="s">
        <v>25</v>
      </c>
      <c r="W8" s="15" t="s">
        <v>90</v>
      </c>
    </row>
    <row r="9" spans="1:23" ht="12.75">
      <c r="A9" s="49" t="s">
        <v>134</v>
      </c>
      <c r="B9" s="5"/>
      <c r="C9" s="17">
        <v>289</v>
      </c>
      <c r="D9" s="48">
        <v>371</v>
      </c>
      <c r="E9" s="48">
        <v>657</v>
      </c>
      <c r="F9" s="48">
        <v>278</v>
      </c>
      <c r="G9" s="48">
        <v>25</v>
      </c>
      <c r="H9" s="18">
        <f t="shared" si="0"/>
        <v>960</v>
      </c>
      <c r="I9" s="48">
        <v>607</v>
      </c>
      <c r="J9" s="48">
        <v>278</v>
      </c>
      <c r="K9" s="48">
        <v>74</v>
      </c>
      <c r="L9" s="18">
        <f t="shared" si="1"/>
        <v>959</v>
      </c>
      <c r="M9" s="18">
        <f t="shared" si="2"/>
        <v>1919</v>
      </c>
      <c r="N9" s="48">
        <v>987</v>
      </c>
      <c r="O9" s="48">
        <v>918</v>
      </c>
      <c r="P9" s="48">
        <v>14</v>
      </c>
      <c r="Q9" s="48"/>
      <c r="R9" s="21" t="s">
        <v>24</v>
      </c>
      <c r="S9" s="22"/>
      <c r="T9" s="22">
        <v>14</v>
      </c>
      <c r="U9" s="22">
        <v>15</v>
      </c>
      <c r="V9" s="22" t="s">
        <v>25</v>
      </c>
      <c r="W9" s="23" t="s">
        <v>90</v>
      </c>
    </row>
    <row r="10" spans="1:23" ht="12.75">
      <c r="A10" s="49" t="s">
        <v>135</v>
      </c>
      <c r="B10" s="5"/>
      <c r="C10" s="17">
        <v>208</v>
      </c>
      <c r="D10" s="48">
        <v>255</v>
      </c>
      <c r="E10" s="48">
        <v>446</v>
      </c>
      <c r="F10" s="48">
        <v>201</v>
      </c>
      <c r="G10" s="48">
        <v>28</v>
      </c>
      <c r="H10" s="18">
        <f t="shared" si="0"/>
        <v>675</v>
      </c>
      <c r="I10" s="48">
        <v>423</v>
      </c>
      <c r="J10" s="48">
        <v>218</v>
      </c>
      <c r="K10" s="48">
        <v>44</v>
      </c>
      <c r="L10" s="18">
        <f t="shared" si="1"/>
        <v>685</v>
      </c>
      <c r="M10" s="18">
        <f t="shared" si="2"/>
        <v>1360</v>
      </c>
      <c r="N10" s="48">
        <v>1247</v>
      </c>
      <c r="O10" s="48">
        <v>103</v>
      </c>
      <c r="P10" s="48">
        <v>10</v>
      </c>
      <c r="Q10" s="48"/>
      <c r="R10" s="21" t="s">
        <v>24</v>
      </c>
      <c r="S10" s="22"/>
      <c r="T10" s="22">
        <v>14</v>
      </c>
      <c r="U10" s="22">
        <v>15</v>
      </c>
      <c r="V10" s="22" t="s">
        <v>25</v>
      </c>
      <c r="W10" s="23" t="s">
        <v>90</v>
      </c>
    </row>
    <row r="11" spans="1:23" ht="12.75">
      <c r="A11" s="49" t="s">
        <v>136</v>
      </c>
      <c r="B11" s="5"/>
      <c r="C11" s="17">
        <v>158</v>
      </c>
      <c r="D11" s="48">
        <v>219</v>
      </c>
      <c r="E11" s="48">
        <v>323</v>
      </c>
      <c r="F11" s="48">
        <v>161</v>
      </c>
      <c r="G11" s="48">
        <v>30</v>
      </c>
      <c r="H11" s="18">
        <f t="shared" si="0"/>
        <v>514</v>
      </c>
      <c r="I11" s="48">
        <v>294</v>
      </c>
      <c r="J11" s="48">
        <v>159</v>
      </c>
      <c r="K11" s="48">
        <v>49</v>
      </c>
      <c r="L11" s="18">
        <f t="shared" si="1"/>
        <v>502</v>
      </c>
      <c r="M11" s="18">
        <f t="shared" si="2"/>
        <v>1016</v>
      </c>
      <c r="N11" s="48">
        <v>1007</v>
      </c>
      <c r="O11" s="48"/>
      <c r="P11" s="48">
        <v>2</v>
      </c>
      <c r="Q11" s="48">
        <v>7</v>
      </c>
      <c r="R11" s="21" t="s">
        <v>24</v>
      </c>
      <c r="S11" s="22"/>
      <c r="T11" s="22">
        <v>14</v>
      </c>
      <c r="U11" s="22">
        <v>15</v>
      </c>
      <c r="V11" s="22" t="s">
        <v>25</v>
      </c>
      <c r="W11" s="23" t="s">
        <v>90</v>
      </c>
    </row>
    <row r="12" spans="1:23" ht="12.75">
      <c r="A12" s="49" t="s">
        <v>137</v>
      </c>
      <c r="B12" s="5"/>
      <c r="C12" s="17">
        <v>321</v>
      </c>
      <c r="D12" s="48">
        <v>322</v>
      </c>
      <c r="E12" s="48">
        <v>582</v>
      </c>
      <c r="F12" s="48">
        <v>242</v>
      </c>
      <c r="G12" s="48">
        <v>22</v>
      </c>
      <c r="H12" s="18">
        <f t="shared" si="0"/>
        <v>846</v>
      </c>
      <c r="I12" s="48">
        <v>544</v>
      </c>
      <c r="J12" s="48">
        <v>241</v>
      </c>
      <c r="K12" s="48">
        <v>82</v>
      </c>
      <c r="L12" s="18">
        <f t="shared" si="1"/>
        <v>867</v>
      </c>
      <c r="M12" s="18">
        <f t="shared" si="2"/>
        <v>1713</v>
      </c>
      <c r="N12" s="48">
        <v>1517</v>
      </c>
      <c r="O12" s="48">
        <v>165</v>
      </c>
      <c r="P12" s="48">
        <v>25</v>
      </c>
      <c r="Q12" s="48">
        <v>6</v>
      </c>
      <c r="R12" s="21" t="s">
        <v>24</v>
      </c>
      <c r="S12" s="22"/>
      <c r="T12" s="22">
        <v>14</v>
      </c>
      <c r="U12" s="22">
        <v>15</v>
      </c>
      <c r="V12" s="22" t="s">
        <v>25</v>
      </c>
      <c r="W12" s="23" t="s">
        <v>90</v>
      </c>
    </row>
    <row r="13" spans="1:23" ht="12.75">
      <c r="A13" s="49" t="s">
        <v>138</v>
      </c>
      <c r="B13" s="5"/>
      <c r="C13" s="17">
        <v>214</v>
      </c>
      <c r="D13" s="48">
        <v>245</v>
      </c>
      <c r="E13" s="48">
        <v>381</v>
      </c>
      <c r="F13" s="48">
        <v>179</v>
      </c>
      <c r="G13" s="48">
        <v>31</v>
      </c>
      <c r="H13" s="18">
        <f t="shared" si="0"/>
        <v>591</v>
      </c>
      <c r="I13" s="48">
        <v>337</v>
      </c>
      <c r="J13" s="48">
        <v>181</v>
      </c>
      <c r="K13" s="48">
        <v>52</v>
      </c>
      <c r="L13" s="18">
        <f t="shared" si="1"/>
        <v>570</v>
      </c>
      <c r="M13" s="18">
        <f t="shared" si="2"/>
        <v>1161</v>
      </c>
      <c r="N13" s="48">
        <v>1098</v>
      </c>
      <c r="O13" s="48">
        <v>51</v>
      </c>
      <c r="P13" s="48">
        <v>10</v>
      </c>
      <c r="Q13" s="48">
        <v>2</v>
      </c>
      <c r="R13" s="21" t="s">
        <v>24</v>
      </c>
      <c r="S13" s="22"/>
      <c r="T13" s="22">
        <v>14</v>
      </c>
      <c r="U13" s="22">
        <v>15</v>
      </c>
      <c r="V13" s="22" t="s">
        <v>25</v>
      </c>
      <c r="W13" s="23" t="s">
        <v>90</v>
      </c>
    </row>
    <row r="14" spans="1:23" ht="12.75">
      <c r="A14" s="49" t="s">
        <v>139</v>
      </c>
      <c r="B14" s="5"/>
      <c r="C14" s="17">
        <v>289</v>
      </c>
      <c r="D14" s="48">
        <v>325</v>
      </c>
      <c r="E14" s="48">
        <v>616</v>
      </c>
      <c r="F14" s="48">
        <v>255</v>
      </c>
      <c r="G14" s="48">
        <v>33</v>
      </c>
      <c r="H14" s="18">
        <f t="shared" si="0"/>
        <v>904</v>
      </c>
      <c r="I14" s="48">
        <v>527</v>
      </c>
      <c r="J14" s="48">
        <v>255</v>
      </c>
      <c r="K14" s="48">
        <v>64</v>
      </c>
      <c r="L14" s="18">
        <f t="shared" si="1"/>
        <v>846</v>
      </c>
      <c r="M14" s="18">
        <f t="shared" si="2"/>
        <v>1750</v>
      </c>
      <c r="N14" s="48">
        <v>1192</v>
      </c>
      <c r="O14" s="48">
        <v>558</v>
      </c>
      <c r="P14" s="48"/>
      <c r="Q14" s="48"/>
      <c r="R14" s="21" t="s">
        <v>24</v>
      </c>
      <c r="S14" s="22"/>
      <c r="T14" s="22">
        <v>14</v>
      </c>
      <c r="U14" s="22">
        <v>15</v>
      </c>
      <c r="V14" s="22" t="s">
        <v>25</v>
      </c>
      <c r="W14" s="23" t="s">
        <v>90</v>
      </c>
    </row>
    <row r="15" spans="1:23" ht="12.75">
      <c r="A15" s="49" t="s">
        <v>140</v>
      </c>
      <c r="B15" s="5"/>
      <c r="C15" s="17">
        <v>460</v>
      </c>
      <c r="D15" s="48">
        <v>552</v>
      </c>
      <c r="E15" s="48">
        <v>907</v>
      </c>
      <c r="F15" s="48">
        <v>429</v>
      </c>
      <c r="G15" s="48">
        <v>54</v>
      </c>
      <c r="H15" s="18">
        <f t="shared" si="0"/>
        <v>1390</v>
      </c>
      <c r="I15" s="48">
        <v>895</v>
      </c>
      <c r="J15" s="48">
        <v>429</v>
      </c>
      <c r="K15" s="48">
        <v>101</v>
      </c>
      <c r="L15" s="18">
        <f t="shared" si="1"/>
        <v>1425</v>
      </c>
      <c r="M15" s="18">
        <f t="shared" si="2"/>
        <v>2815</v>
      </c>
      <c r="N15" s="48">
        <v>642</v>
      </c>
      <c r="O15" s="48">
        <v>2155</v>
      </c>
      <c r="P15" s="48">
        <v>18</v>
      </c>
      <c r="Q15" s="48"/>
      <c r="R15" s="21" t="s">
        <v>24</v>
      </c>
      <c r="S15" s="22"/>
      <c r="T15" s="22">
        <v>14</v>
      </c>
      <c r="U15" s="22">
        <v>15</v>
      </c>
      <c r="V15" s="22" t="s">
        <v>25</v>
      </c>
      <c r="W15" s="23" t="s">
        <v>90</v>
      </c>
    </row>
    <row r="16" spans="1:23" ht="12.75">
      <c r="A16" s="49" t="s">
        <v>141</v>
      </c>
      <c r="B16" s="5"/>
      <c r="C16" s="17">
        <v>169</v>
      </c>
      <c r="D16" s="48">
        <v>173</v>
      </c>
      <c r="E16" s="48">
        <v>274</v>
      </c>
      <c r="F16" s="48">
        <v>130</v>
      </c>
      <c r="G16" s="48">
        <v>21</v>
      </c>
      <c r="H16" s="18">
        <f t="shared" si="0"/>
        <v>425</v>
      </c>
      <c r="I16" s="48">
        <v>279</v>
      </c>
      <c r="J16" s="48">
        <v>131</v>
      </c>
      <c r="K16" s="48">
        <v>30</v>
      </c>
      <c r="L16" s="18">
        <f t="shared" si="1"/>
        <v>440</v>
      </c>
      <c r="M16" s="18">
        <f t="shared" si="2"/>
        <v>865</v>
      </c>
      <c r="N16" s="48">
        <v>834</v>
      </c>
      <c r="O16" s="48">
        <v>22</v>
      </c>
      <c r="P16" s="48">
        <v>9</v>
      </c>
      <c r="Q16" s="48"/>
      <c r="R16" s="21" t="s">
        <v>24</v>
      </c>
      <c r="S16" s="22"/>
      <c r="T16" s="22">
        <v>14</v>
      </c>
      <c r="U16" s="22">
        <v>15</v>
      </c>
      <c r="V16" s="22" t="s">
        <v>25</v>
      </c>
      <c r="W16" s="23" t="s">
        <v>90</v>
      </c>
    </row>
    <row r="17" spans="1:23" ht="12.75">
      <c r="A17" s="49" t="s">
        <v>142</v>
      </c>
      <c r="B17" s="5"/>
      <c r="C17" s="17">
        <v>221</v>
      </c>
      <c r="D17" s="48">
        <v>240</v>
      </c>
      <c r="E17" s="48">
        <v>426</v>
      </c>
      <c r="F17" s="48">
        <v>206</v>
      </c>
      <c r="G17" s="48">
        <v>30</v>
      </c>
      <c r="H17" s="18">
        <f t="shared" si="0"/>
        <v>662</v>
      </c>
      <c r="I17" s="48">
        <v>376</v>
      </c>
      <c r="J17" s="48">
        <v>207</v>
      </c>
      <c r="K17" s="48">
        <v>38</v>
      </c>
      <c r="L17" s="18">
        <f t="shared" si="1"/>
        <v>621</v>
      </c>
      <c r="M17" s="18">
        <f t="shared" si="2"/>
        <v>1283</v>
      </c>
      <c r="N17" s="48">
        <v>1190</v>
      </c>
      <c r="O17" s="48">
        <v>87</v>
      </c>
      <c r="P17" s="48">
        <v>6</v>
      </c>
      <c r="Q17" s="48"/>
      <c r="R17" s="21" t="s">
        <v>24</v>
      </c>
      <c r="S17" s="22"/>
      <c r="T17" s="22">
        <v>14</v>
      </c>
      <c r="U17" s="22">
        <v>15</v>
      </c>
      <c r="V17" s="22" t="s">
        <v>25</v>
      </c>
      <c r="W17" s="23" t="s">
        <v>90</v>
      </c>
    </row>
    <row r="18" spans="1:23" ht="12.75">
      <c r="A18" s="49" t="s">
        <v>143</v>
      </c>
      <c r="B18" s="5"/>
      <c r="C18" s="17">
        <v>269</v>
      </c>
      <c r="D18" s="48">
        <v>281</v>
      </c>
      <c r="E18" s="48">
        <v>609</v>
      </c>
      <c r="F18" s="48">
        <v>220</v>
      </c>
      <c r="G18" s="48">
        <v>27</v>
      </c>
      <c r="H18" s="18">
        <f t="shared" si="0"/>
        <v>856</v>
      </c>
      <c r="I18" s="48">
        <v>427</v>
      </c>
      <c r="J18" s="48">
        <v>252</v>
      </c>
      <c r="K18" s="48">
        <v>34</v>
      </c>
      <c r="L18" s="18">
        <f t="shared" si="1"/>
        <v>713</v>
      </c>
      <c r="M18" s="18">
        <f t="shared" si="2"/>
        <v>1569</v>
      </c>
      <c r="N18" s="48">
        <v>1547</v>
      </c>
      <c r="O18" s="48">
        <v>8</v>
      </c>
      <c r="P18" s="48">
        <v>14</v>
      </c>
      <c r="Q18" s="48"/>
      <c r="R18" s="21" t="s">
        <v>24</v>
      </c>
      <c r="S18" s="22"/>
      <c r="T18" s="22">
        <v>14</v>
      </c>
      <c r="U18" s="22">
        <v>15</v>
      </c>
      <c r="V18" s="22" t="s">
        <v>25</v>
      </c>
      <c r="W18" s="23" t="s">
        <v>90</v>
      </c>
    </row>
    <row r="19" spans="1:23" ht="12.75">
      <c r="A19" s="49" t="s">
        <v>144</v>
      </c>
      <c r="B19" s="5"/>
      <c r="C19" s="17">
        <v>341</v>
      </c>
      <c r="D19" s="48">
        <v>360</v>
      </c>
      <c r="E19" s="48">
        <v>629</v>
      </c>
      <c r="F19" s="48">
        <v>286</v>
      </c>
      <c r="G19" s="48">
        <v>37</v>
      </c>
      <c r="H19" s="18">
        <f t="shared" si="0"/>
        <v>952</v>
      </c>
      <c r="I19" s="48">
        <v>543</v>
      </c>
      <c r="J19" s="48">
        <v>286</v>
      </c>
      <c r="K19" s="48">
        <v>67</v>
      </c>
      <c r="L19" s="18">
        <f t="shared" si="1"/>
        <v>896</v>
      </c>
      <c r="M19" s="18">
        <f t="shared" si="2"/>
        <v>1848</v>
      </c>
      <c r="N19" s="48">
        <v>1803</v>
      </c>
      <c r="O19" s="48">
        <v>41</v>
      </c>
      <c r="P19" s="48">
        <v>4</v>
      </c>
      <c r="Q19" s="48"/>
      <c r="R19" s="21" t="s">
        <v>24</v>
      </c>
      <c r="S19" s="22"/>
      <c r="T19" s="22">
        <v>14</v>
      </c>
      <c r="U19" s="22">
        <v>15</v>
      </c>
      <c r="V19" s="22" t="s">
        <v>25</v>
      </c>
      <c r="W19" s="23" t="s">
        <v>90</v>
      </c>
    </row>
    <row r="20" spans="1:23" ht="12.75">
      <c r="A20" s="49" t="s">
        <v>145</v>
      </c>
      <c r="B20" s="5"/>
      <c r="C20" s="17">
        <v>229</v>
      </c>
      <c r="D20" s="48">
        <v>254</v>
      </c>
      <c r="E20" s="48">
        <v>401</v>
      </c>
      <c r="F20" s="48">
        <v>208</v>
      </c>
      <c r="G20" s="48">
        <v>26</v>
      </c>
      <c r="H20" s="18">
        <f t="shared" si="0"/>
        <v>635</v>
      </c>
      <c r="I20" s="48">
        <v>393</v>
      </c>
      <c r="J20" s="48">
        <v>208</v>
      </c>
      <c r="K20" s="48">
        <v>36</v>
      </c>
      <c r="L20" s="18">
        <f t="shared" si="1"/>
        <v>637</v>
      </c>
      <c r="M20" s="18">
        <f t="shared" si="2"/>
        <v>1272</v>
      </c>
      <c r="N20" s="48">
        <v>665</v>
      </c>
      <c r="O20" s="48">
        <v>607</v>
      </c>
      <c r="P20" s="48"/>
      <c r="Q20" s="48"/>
      <c r="R20" s="21" t="s">
        <v>24</v>
      </c>
      <c r="S20" s="22"/>
      <c r="T20" s="22">
        <v>14</v>
      </c>
      <c r="U20" s="22">
        <v>15</v>
      </c>
      <c r="V20" s="22" t="s">
        <v>25</v>
      </c>
      <c r="W20" s="23" t="s">
        <v>90</v>
      </c>
    </row>
    <row r="21" spans="1:23" ht="12.75">
      <c r="A21" s="49" t="s">
        <v>146</v>
      </c>
      <c r="B21" s="5"/>
      <c r="C21" s="17">
        <v>103</v>
      </c>
      <c r="D21" s="48">
        <v>102</v>
      </c>
      <c r="E21" s="48">
        <v>203</v>
      </c>
      <c r="F21" s="48">
        <v>109</v>
      </c>
      <c r="G21" s="48">
        <v>5</v>
      </c>
      <c r="H21" s="18">
        <f t="shared" si="0"/>
        <v>317</v>
      </c>
      <c r="I21" s="48">
        <v>147</v>
      </c>
      <c r="J21" s="48">
        <v>109</v>
      </c>
      <c r="K21" s="48">
        <v>7</v>
      </c>
      <c r="L21" s="18">
        <f t="shared" si="1"/>
        <v>263</v>
      </c>
      <c r="M21" s="18">
        <f t="shared" si="2"/>
        <v>580</v>
      </c>
      <c r="N21" s="48">
        <v>539</v>
      </c>
      <c r="O21" s="48">
        <v>41</v>
      </c>
      <c r="P21" s="48"/>
      <c r="Q21" s="48"/>
      <c r="R21" s="21" t="s">
        <v>24</v>
      </c>
      <c r="S21" s="22"/>
      <c r="T21" s="22">
        <v>14</v>
      </c>
      <c r="U21" s="22">
        <v>15</v>
      </c>
      <c r="V21" s="22" t="s">
        <v>25</v>
      </c>
      <c r="W21" s="23" t="s">
        <v>90</v>
      </c>
    </row>
    <row r="22" spans="1:23" ht="12.75">
      <c r="A22" s="49" t="s">
        <v>147</v>
      </c>
      <c r="B22" s="5"/>
      <c r="C22" s="17">
        <v>348</v>
      </c>
      <c r="D22" s="48">
        <v>381</v>
      </c>
      <c r="E22" s="48">
        <v>632</v>
      </c>
      <c r="F22" s="48">
        <v>292</v>
      </c>
      <c r="G22" s="48">
        <v>37</v>
      </c>
      <c r="H22" s="18">
        <f t="shared" si="0"/>
        <v>961</v>
      </c>
      <c r="I22" s="48">
        <v>504</v>
      </c>
      <c r="J22" s="48">
        <v>292</v>
      </c>
      <c r="K22" s="48">
        <v>77</v>
      </c>
      <c r="L22" s="18">
        <f t="shared" si="1"/>
        <v>873</v>
      </c>
      <c r="M22" s="18">
        <f t="shared" si="2"/>
        <v>1834</v>
      </c>
      <c r="N22" s="48">
        <v>1798</v>
      </c>
      <c r="O22" s="48">
        <v>5</v>
      </c>
      <c r="P22" s="48">
        <v>29</v>
      </c>
      <c r="Q22" s="48">
        <v>2</v>
      </c>
      <c r="R22" s="21" t="s">
        <v>24</v>
      </c>
      <c r="S22" s="22"/>
      <c r="T22" s="22">
        <v>14</v>
      </c>
      <c r="U22" s="22">
        <v>15</v>
      </c>
      <c r="V22" s="22" t="s">
        <v>25</v>
      </c>
      <c r="W22" s="23" t="s">
        <v>90</v>
      </c>
    </row>
    <row r="23" spans="1:23" ht="12.75">
      <c r="A23" s="49" t="s">
        <v>148</v>
      </c>
      <c r="B23" s="5"/>
      <c r="C23" s="17">
        <v>61</v>
      </c>
      <c r="D23" s="48">
        <v>64</v>
      </c>
      <c r="E23" s="48">
        <v>125</v>
      </c>
      <c r="F23" s="48">
        <v>51</v>
      </c>
      <c r="G23" s="48">
        <v>3</v>
      </c>
      <c r="H23" s="18">
        <f t="shared" si="0"/>
        <v>179</v>
      </c>
      <c r="I23" s="48">
        <v>111</v>
      </c>
      <c r="J23" s="48">
        <v>51</v>
      </c>
      <c r="K23" s="48">
        <v>13</v>
      </c>
      <c r="L23" s="18">
        <f t="shared" si="1"/>
        <v>175</v>
      </c>
      <c r="M23" s="18">
        <f t="shared" si="2"/>
        <v>354</v>
      </c>
      <c r="N23" s="48">
        <v>167</v>
      </c>
      <c r="O23" s="48">
        <v>187</v>
      </c>
      <c r="P23" s="48"/>
      <c r="Q23" s="48"/>
      <c r="R23" s="21" t="s">
        <v>24</v>
      </c>
      <c r="S23" s="22"/>
      <c r="T23" s="22">
        <v>14</v>
      </c>
      <c r="U23" s="22">
        <v>15</v>
      </c>
      <c r="V23" s="22" t="s">
        <v>25</v>
      </c>
      <c r="W23" s="23" t="s">
        <v>90</v>
      </c>
    </row>
    <row r="24" spans="1:23" ht="12.75">
      <c r="A24" s="49" t="s">
        <v>149</v>
      </c>
      <c r="B24" s="5"/>
      <c r="C24" s="17">
        <v>131</v>
      </c>
      <c r="D24" s="48">
        <v>158</v>
      </c>
      <c r="E24" s="48">
        <v>278</v>
      </c>
      <c r="F24" s="48">
        <v>111</v>
      </c>
      <c r="G24" s="48">
        <v>19</v>
      </c>
      <c r="H24" s="18">
        <f t="shared" si="0"/>
        <v>408</v>
      </c>
      <c r="I24" s="48">
        <v>242</v>
      </c>
      <c r="J24" s="48">
        <v>111</v>
      </c>
      <c r="K24" s="48">
        <v>36</v>
      </c>
      <c r="L24" s="18">
        <f t="shared" si="1"/>
        <v>389</v>
      </c>
      <c r="M24" s="18">
        <f t="shared" si="2"/>
        <v>797</v>
      </c>
      <c r="N24" s="48">
        <v>761</v>
      </c>
      <c r="O24" s="48">
        <v>36</v>
      </c>
      <c r="P24" s="48"/>
      <c r="Q24" s="48"/>
      <c r="R24" s="21" t="s">
        <v>24</v>
      </c>
      <c r="S24" s="22"/>
      <c r="T24" s="22">
        <v>16</v>
      </c>
      <c r="U24" s="22">
        <v>17</v>
      </c>
      <c r="V24" s="22" t="s">
        <v>25</v>
      </c>
      <c r="W24" s="23" t="s">
        <v>150</v>
      </c>
    </row>
    <row r="25" spans="1:23" ht="12.75">
      <c r="A25" s="49" t="s">
        <v>151</v>
      </c>
      <c r="B25" s="5"/>
      <c r="C25" s="17">
        <v>111</v>
      </c>
      <c r="D25" s="48">
        <v>129</v>
      </c>
      <c r="E25" s="48">
        <v>217</v>
      </c>
      <c r="F25" s="48">
        <v>103</v>
      </c>
      <c r="G25" s="48">
        <v>13</v>
      </c>
      <c r="H25" s="18">
        <f t="shared" si="0"/>
        <v>333</v>
      </c>
      <c r="I25" s="48">
        <v>180</v>
      </c>
      <c r="J25" s="48">
        <v>101</v>
      </c>
      <c r="K25" s="48">
        <v>20</v>
      </c>
      <c r="L25" s="18">
        <f t="shared" si="1"/>
        <v>301</v>
      </c>
      <c r="M25" s="18">
        <f t="shared" si="2"/>
        <v>634</v>
      </c>
      <c r="N25" s="48">
        <v>632</v>
      </c>
      <c r="O25" s="48">
        <v>2</v>
      </c>
      <c r="P25" s="48"/>
      <c r="Q25" s="48"/>
      <c r="R25" s="21" t="s">
        <v>24</v>
      </c>
      <c r="S25" s="22"/>
      <c r="T25" s="22">
        <v>16</v>
      </c>
      <c r="U25" s="22">
        <v>17</v>
      </c>
      <c r="V25" s="22" t="s">
        <v>25</v>
      </c>
      <c r="W25" s="23" t="s">
        <v>150</v>
      </c>
    </row>
    <row r="26" spans="1:23" ht="12.75">
      <c r="A26" s="49" t="s">
        <v>152</v>
      </c>
      <c r="B26" s="5"/>
      <c r="C26" s="17">
        <v>165</v>
      </c>
      <c r="D26" s="48">
        <v>179</v>
      </c>
      <c r="E26" s="48">
        <v>322</v>
      </c>
      <c r="F26" s="48">
        <v>134</v>
      </c>
      <c r="G26" s="48">
        <v>19</v>
      </c>
      <c r="H26" s="18">
        <f t="shared" si="0"/>
        <v>475</v>
      </c>
      <c r="I26" s="48">
        <v>310</v>
      </c>
      <c r="J26" s="48">
        <v>133</v>
      </c>
      <c r="K26" s="48">
        <v>29</v>
      </c>
      <c r="L26" s="18">
        <f t="shared" si="1"/>
        <v>472</v>
      </c>
      <c r="M26" s="18">
        <f t="shared" si="2"/>
        <v>947</v>
      </c>
      <c r="N26" s="48">
        <v>845</v>
      </c>
      <c r="O26" s="48">
        <v>81</v>
      </c>
      <c r="P26" s="48">
        <v>21</v>
      </c>
      <c r="Q26" s="48"/>
      <c r="R26" s="21" t="s">
        <v>24</v>
      </c>
      <c r="S26" s="22"/>
      <c r="T26" s="22">
        <v>16</v>
      </c>
      <c r="U26" s="22">
        <v>17</v>
      </c>
      <c r="V26" s="22" t="s">
        <v>25</v>
      </c>
      <c r="W26" s="23" t="s">
        <v>150</v>
      </c>
    </row>
    <row r="27" spans="1:23" ht="12.75">
      <c r="A27" s="49" t="s">
        <v>153</v>
      </c>
      <c r="B27" s="5"/>
      <c r="C27" s="17">
        <v>165</v>
      </c>
      <c r="D27" s="48">
        <v>188</v>
      </c>
      <c r="E27" s="48">
        <v>388</v>
      </c>
      <c r="F27" s="48">
        <v>158</v>
      </c>
      <c r="G27" s="48">
        <v>24</v>
      </c>
      <c r="H27" s="18">
        <f t="shared" si="0"/>
        <v>570</v>
      </c>
      <c r="I27" s="48">
        <v>270</v>
      </c>
      <c r="J27" s="48">
        <v>157</v>
      </c>
      <c r="K27" s="48">
        <v>38</v>
      </c>
      <c r="L27" s="18">
        <f t="shared" si="1"/>
        <v>465</v>
      </c>
      <c r="M27" s="18">
        <f t="shared" si="2"/>
        <v>1035</v>
      </c>
      <c r="N27" s="48">
        <v>980</v>
      </c>
      <c r="O27" s="48">
        <v>51</v>
      </c>
      <c r="P27" s="48">
        <v>1</v>
      </c>
      <c r="Q27" s="48">
        <v>3</v>
      </c>
      <c r="R27" s="21" t="s">
        <v>24</v>
      </c>
      <c r="S27" s="22"/>
      <c r="T27" s="22">
        <v>16</v>
      </c>
      <c r="U27" s="22">
        <v>17</v>
      </c>
      <c r="V27" s="22" t="s">
        <v>25</v>
      </c>
      <c r="W27" s="23" t="s">
        <v>150</v>
      </c>
    </row>
    <row r="28" spans="1:23" ht="12.75">
      <c r="A28" s="49" t="s">
        <v>154</v>
      </c>
      <c r="B28" s="5"/>
      <c r="C28" s="17">
        <v>142</v>
      </c>
      <c r="D28" s="48">
        <v>170</v>
      </c>
      <c r="E28" s="48">
        <v>337</v>
      </c>
      <c r="F28" s="48">
        <v>136</v>
      </c>
      <c r="G28" s="48">
        <v>20</v>
      </c>
      <c r="H28" s="18">
        <f t="shared" si="0"/>
        <v>493</v>
      </c>
      <c r="I28" s="48">
        <v>260</v>
      </c>
      <c r="J28" s="48">
        <v>133</v>
      </c>
      <c r="K28" s="48">
        <v>38</v>
      </c>
      <c r="L28" s="18">
        <f t="shared" si="1"/>
        <v>431</v>
      </c>
      <c r="M28" s="18">
        <f t="shared" si="2"/>
        <v>924</v>
      </c>
      <c r="N28" s="48">
        <v>468</v>
      </c>
      <c r="O28" s="48">
        <v>444</v>
      </c>
      <c r="P28" s="48">
        <v>12</v>
      </c>
      <c r="Q28" s="48"/>
      <c r="R28" s="21" t="s">
        <v>24</v>
      </c>
      <c r="S28" s="22"/>
      <c r="T28" s="22">
        <v>16</v>
      </c>
      <c r="U28" s="22">
        <v>17</v>
      </c>
      <c r="V28" s="22" t="s">
        <v>25</v>
      </c>
      <c r="W28" s="23" t="s">
        <v>150</v>
      </c>
    </row>
    <row r="29" spans="1:23" ht="12.75">
      <c r="A29" s="49" t="s">
        <v>155</v>
      </c>
      <c r="B29" s="5"/>
      <c r="C29" s="17">
        <v>164</v>
      </c>
      <c r="D29" s="48">
        <v>180</v>
      </c>
      <c r="E29" s="48">
        <v>308</v>
      </c>
      <c r="F29" s="48">
        <v>145</v>
      </c>
      <c r="G29" s="48">
        <v>19</v>
      </c>
      <c r="H29" s="18">
        <f t="shared" si="0"/>
        <v>472</v>
      </c>
      <c r="I29" s="48">
        <v>278</v>
      </c>
      <c r="J29" s="48">
        <v>145</v>
      </c>
      <c r="K29" s="48">
        <v>34</v>
      </c>
      <c r="L29" s="18">
        <f t="shared" si="1"/>
        <v>457</v>
      </c>
      <c r="M29" s="18">
        <f t="shared" si="2"/>
        <v>929</v>
      </c>
      <c r="N29" s="48">
        <v>674</v>
      </c>
      <c r="O29" s="48">
        <v>252</v>
      </c>
      <c r="P29" s="48">
        <v>3</v>
      </c>
      <c r="Q29" s="48"/>
      <c r="R29" s="21" t="s">
        <v>24</v>
      </c>
      <c r="S29" s="22"/>
      <c r="T29" s="22">
        <v>16</v>
      </c>
      <c r="U29" s="22">
        <v>17</v>
      </c>
      <c r="V29" s="22" t="s">
        <v>25</v>
      </c>
      <c r="W29" s="23" t="s">
        <v>150</v>
      </c>
    </row>
    <row r="30" spans="1:23" ht="12.75">
      <c r="A30" s="49" t="s">
        <v>156</v>
      </c>
      <c r="B30" s="5"/>
      <c r="C30" s="17">
        <v>175</v>
      </c>
      <c r="D30" s="48">
        <v>254</v>
      </c>
      <c r="E30" s="48">
        <v>437</v>
      </c>
      <c r="F30" s="48">
        <v>223</v>
      </c>
      <c r="G30" s="48">
        <v>25</v>
      </c>
      <c r="H30" s="18">
        <f t="shared" si="0"/>
        <v>685</v>
      </c>
      <c r="I30" s="48">
        <v>410</v>
      </c>
      <c r="J30" s="48">
        <v>223</v>
      </c>
      <c r="K30" s="48">
        <v>45</v>
      </c>
      <c r="L30" s="18">
        <f t="shared" si="1"/>
        <v>678</v>
      </c>
      <c r="M30" s="18">
        <f t="shared" si="2"/>
        <v>1363</v>
      </c>
      <c r="N30" s="48">
        <v>1333</v>
      </c>
      <c r="O30" s="48">
        <v>30</v>
      </c>
      <c r="P30" s="48"/>
      <c r="Q30" s="48"/>
      <c r="R30" s="21" t="s">
        <v>24</v>
      </c>
      <c r="S30" s="22"/>
      <c r="T30" s="22">
        <v>16</v>
      </c>
      <c r="U30" s="22">
        <v>17</v>
      </c>
      <c r="V30" s="22" t="s">
        <v>25</v>
      </c>
      <c r="W30" s="23" t="s">
        <v>150</v>
      </c>
    </row>
    <row r="31" spans="1:23" ht="12.75">
      <c r="A31" s="47" t="s">
        <v>157</v>
      </c>
      <c r="B31" s="5"/>
      <c r="C31" s="17">
        <v>191</v>
      </c>
      <c r="D31" s="48">
        <v>198</v>
      </c>
      <c r="E31" s="48">
        <v>371</v>
      </c>
      <c r="F31" s="48">
        <v>157</v>
      </c>
      <c r="G31" s="48">
        <v>30</v>
      </c>
      <c r="H31" s="18">
        <f t="shared" si="0"/>
        <v>558</v>
      </c>
      <c r="I31" s="48">
        <v>343</v>
      </c>
      <c r="J31" s="48">
        <v>157</v>
      </c>
      <c r="K31" s="48">
        <v>37</v>
      </c>
      <c r="L31" s="18">
        <f t="shared" si="1"/>
        <v>537</v>
      </c>
      <c r="M31" s="18">
        <f t="shared" si="2"/>
        <v>1095</v>
      </c>
      <c r="N31" s="48">
        <v>1064</v>
      </c>
      <c r="O31" s="48">
        <v>29</v>
      </c>
      <c r="P31" s="48">
        <v>2</v>
      </c>
      <c r="Q31" s="48"/>
      <c r="R31" s="21" t="s">
        <v>24</v>
      </c>
      <c r="S31" s="38"/>
      <c r="T31" s="22">
        <v>16</v>
      </c>
      <c r="U31" s="22">
        <v>17</v>
      </c>
      <c r="V31" s="22" t="s">
        <v>25</v>
      </c>
      <c r="W31" s="23" t="s">
        <v>150</v>
      </c>
    </row>
    <row r="32" spans="1:23" ht="12.75">
      <c r="A32" s="49" t="s">
        <v>158</v>
      </c>
      <c r="B32" s="36"/>
      <c r="C32" s="17">
        <v>158</v>
      </c>
      <c r="D32" s="48">
        <v>194</v>
      </c>
      <c r="E32" s="48">
        <v>425</v>
      </c>
      <c r="F32" s="48">
        <v>165</v>
      </c>
      <c r="G32" s="48">
        <v>9</v>
      </c>
      <c r="H32" s="18">
        <f t="shared" si="0"/>
        <v>599</v>
      </c>
      <c r="I32" s="48">
        <v>354</v>
      </c>
      <c r="J32" s="48">
        <v>165</v>
      </c>
      <c r="K32" s="48">
        <v>17</v>
      </c>
      <c r="L32" s="18">
        <f t="shared" si="1"/>
        <v>536</v>
      </c>
      <c r="M32" s="18">
        <f t="shared" si="2"/>
        <v>1135</v>
      </c>
      <c r="N32" s="48">
        <v>979</v>
      </c>
      <c r="O32" s="48">
        <v>152</v>
      </c>
      <c r="P32" s="48"/>
      <c r="Q32" s="48">
        <v>4</v>
      </c>
      <c r="R32" s="21" t="s">
        <v>24</v>
      </c>
      <c r="S32" s="38"/>
      <c r="T32" s="22">
        <v>16</v>
      </c>
      <c r="U32" s="22">
        <v>17</v>
      </c>
      <c r="V32" s="22" t="s">
        <v>25</v>
      </c>
      <c r="W32" s="23" t="s">
        <v>150</v>
      </c>
    </row>
    <row r="33" spans="1:23" ht="12.75">
      <c r="A33" s="55" t="s">
        <v>159</v>
      </c>
      <c r="B33" s="36"/>
      <c r="C33" s="17">
        <v>118</v>
      </c>
      <c r="D33" s="48">
        <v>120</v>
      </c>
      <c r="E33" s="48">
        <v>194</v>
      </c>
      <c r="F33" s="48">
        <v>98</v>
      </c>
      <c r="G33" s="48">
        <v>7</v>
      </c>
      <c r="H33" s="18">
        <f t="shared" si="0"/>
        <v>299</v>
      </c>
      <c r="I33" s="48">
        <v>175</v>
      </c>
      <c r="J33" s="48">
        <v>106</v>
      </c>
      <c r="K33" s="48">
        <v>20</v>
      </c>
      <c r="L33" s="18">
        <f t="shared" si="1"/>
        <v>301</v>
      </c>
      <c r="M33" s="18">
        <f t="shared" si="2"/>
        <v>600</v>
      </c>
      <c r="N33" s="48">
        <v>586</v>
      </c>
      <c r="O33" s="48">
        <v>9</v>
      </c>
      <c r="P33" s="48">
        <v>5</v>
      </c>
      <c r="Q33" s="48"/>
      <c r="R33" s="21" t="s">
        <v>24</v>
      </c>
      <c r="S33" s="38"/>
      <c r="T33" s="22">
        <v>16</v>
      </c>
      <c r="U33" s="22">
        <v>17</v>
      </c>
      <c r="V33" s="22" t="s">
        <v>25</v>
      </c>
      <c r="W33" s="23" t="s">
        <v>150</v>
      </c>
    </row>
    <row r="34" spans="1:23" s="7" customFormat="1" ht="13.5" thickBot="1">
      <c r="A34" s="56" t="s">
        <v>21</v>
      </c>
      <c r="B34" s="36"/>
      <c r="C34" s="26">
        <f aca="true" t="shared" si="3" ref="C34:Q34">SUM(C8:C33)</f>
        <v>5505</v>
      </c>
      <c r="D34" s="27">
        <f t="shared" si="3"/>
        <v>6242</v>
      </c>
      <c r="E34" s="27">
        <f t="shared" si="3"/>
        <v>11102</v>
      </c>
      <c r="F34" s="27">
        <f t="shared" si="3"/>
        <v>4937</v>
      </c>
      <c r="G34" s="27">
        <f t="shared" si="3"/>
        <v>633</v>
      </c>
      <c r="H34" s="27">
        <f t="shared" si="3"/>
        <v>16672</v>
      </c>
      <c r="I34" s="27">
        <f t="shared" si="3"/>
        <v>9746</v>
      </c>
      <c r="J34" s="27">
        <f t="shared" si="3"/>
        <v>4988</v>
      </c>
      <c r="K34" s="27">
        <f t="shared" si="3"/>
        <v>1147</v>
      </c>
      <c r="L34" s="27">
        <f t="shared" si="3"/>
        <v>15881</v>
      </c>
      <c r="M34" s="27">
        <f t="shared" si="3"/>
        <v>32553</v>
      </c>
      <c r="N34" s="27">
        <f t="shared" si="3"/>
        <v>25117</v>
      </c>
      <c r="O34" s="27">
        <f t="shared" si="3"/>
        <v>7226</v>
      </c>
      <c r="P34" s="27">
        <f t="shared" si="3"/>
        <v>185</v>
      </c>
      <c r="Q34" s="27">
        <f t="shared" si="3"/>
        <v>25</v>
      </c>
      <c r="R34" s="28" t="s">
        <v>24</v>
      </c>
      <c r="S34" s="42"/>
      <c r="T34" s="29">
        <v>16</v>
      </c>
      <c r="U34" s="29">
        <v>17</v>
      </c>
      <c r="V34" s="29" t="s">
        <v>25</v>
      </c>
      <c r="W34" s="30" t="s">
        <v>150</v>
      </c>
    </row>
    <row r="35" spans="1:23" ht="12.75">
      <c r="A35" s="37"/>
      <c r="B35" s="3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8"/>
      <c r="N35" s="57"/>
      <c r="O35" s="57"/>
      <c r="P35" s="57"/>
      <c r="Q35" s="57"/>
      <c r="R35" s="38"/>
      <c r="S35" s="38"/>
      <c r="T35" s="38"/>
      <c r="U35" s="38"/>
      <c r="V35" s="38"/>
      <c r="W35" s="38"/>
    </row>
    <row r="38" ht="12.75">
      <c r="A38" s="59"/>
    </row>
  </sheetData>
  <mergeCells count="25"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E3:L3"/>
    <mergeCell ref="M3:M6"/>
    <mergeCell ref="N3:N6"/>
    <mergeCell ref="O3:O6"/>
    <mergeCell ref="K5:K6"/>
    <mergeCell ref="L5:L6"/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6"/>
  <dimension ref="A1:W38"/>
  <sheetViews>
    <sheetView workbookViewId="0" topLeftCell="A1">
      <selection activeCell="A2" sqref="A2"/>
    </sheetView>
  </sheetViews>
  <sheetFormatPr defaultColWidth="9.140625" defaultRowHeight="12.75"/>
  <cols>
    <col min="1" max="1" width="31.421875" style="0" customWidth="1"/>
    <col min="2" max="2" width="3.28125" style="0" customWidth="1"/>
    <col min="3" max="4" width="6.7109375" style="19" customWidth="1"/>
    <col min="5" max="12" width="7.140625" style="19" customWidth="1"/>
    <col min="13" max="13" width="11.421875" style="19" customWidth="1"/>
    <col min="14" max="14" width="7.57421875" style="19" customWidth="1"/>
    <col min="15" max="15" width="8.28125" style="19" customWidth="1"/>
    <col min="16" max="17" width="6.140625" style="19" customWidth="1"/>
    <col min="18" max="22" width="5.57421875" style="0" customWidth="1"/>
  </cols>
  <sheetData>
    <row r="1" spans="1:23" s="5" customFormat="1" ht="13.5" thickBot="1">
      <c r="A1" s="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4"/>
      <c r="S1" s="44"/>
      <c r="T1" s="44"/>
      <c r="U1" s="44"/>
      <c r="V1" s="44"/>
      <c r="W1" s="45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12.75">
      <c r="A3" s="83" t="s">
        <v>161</v>
      </c>
      <c r="B3" s="6"/>
      <c r="C3" s="98" t="s">
        <v>2</v>
      </c>
      <c r="D3" s="74" t="s">
        <v>3</v>
      </c>
      <c r="E3" s="82" t="s">
        <v>4</v>
      </c>
      <c r="F3" s="82"/>
      <c r="G3" s="82"/>
      <c r="H3" s="82"/>
      <c r="I3" s="82"/>
      <c r="J3" s="82"/>
      <c r="K3" s="82"/>
      <c r="L3" s="82"/>
      <c r="M3" s="82" t="s">
        <v>5</v>
      </c>
      <c r="N3" s="74" t="s">
        <v>6</v>
      </c>
      <c r="O3" s="74" t="s">
        <v>7</v>
      </c>
      <c r="P3" s="74" t="s">
        <v>8</v>
      </c>
      <c r="Q3" s="77" t="s">
        <v>9</v>
      </c>
      <c r="R3" s="92" t="s">
        <v>10</v>
      </c>
      <c r="S3" s="86" t="s">
        <v>11</v>
      </c>
      <c r="T3" s="86" t="s">
        <v>12</v>
      </c>
      <c r="U3" s="95" t="s">
        <v>13</v>
      </c>
      <c r="V3" s="86" t="s">
        <v>14</v>
      </c>
      <c r="W3" s="89" t="s">
        <v>15</v>
      </c>
    </row>
    <row r="4" spans="1:23" ht="12.75">
      <c r="A4" s="84"/>
      <c r="B4" s="6"/>
      <c r="C4" s="99"/>
      <c r="D4" s="75"/>
      <c r="E4" s="80" t="s">
        <v>16</v>
      </c>
      <c r="F4" s="80"/>
      <c r="G4" s="80"/>
      <c r="H4" s="80"/>
      <c r="I4" s="80" t="s">
        <v>17</v>
      </c>
      <c r="J4" s="80"/>
      <c r="K4" s="80"/>
      <c r="L4" s="80"/>
      <c r="M4" s="80"/>
      <c r="N4" s="75"/>
      <c r="O4" s="75"/>
      <c r="P4" s="75"/>
      <c r="Q4" s="78"/>
      <c r="R4" s="93"/>
      <c r="S4" s="87"/>
      <c r="T4" s="87"/>
      <c r="U4" s="96"/>
      <c r="V4" s="87"/>
      <c r="W4" s="90"/>
    </row>
    <row r="5" spans="1:23" ht="36.75" customHeight="1">
      <c r="A5" s="84"/>
      <c r="B5" s="6"/>
      <c r="C5" s="99"/>
      <c r="D5" s="75"/>
      <c r="E5" s="75" t="s">
        <v>18</v>
      </c>
      <c r="F5" s="75" t="s">
        <v>19</v>
      </c>
      <c r="G5" s="75" t="s">
        <v>20</v>
      </c>
      <c r="H5" s="80" t="s">
        <v>21</v>
      </c>
      <c r="I5" s="75" t="s">
        <v>18</v>
      </c>
      <c r="J5" s="75" t="s">
        <v>19</v>
      </c>
      <c r="K5" s="75" t="s">
        <v>22</v>
      </c>
      <c r="L5" s="80" t="s">
        <v>21</v>
      </c>
      <c r="M5" s="80"/>
      <c r="N5" s="75"/>
      <c r="O5" s="75"/>
      <c r="P5" s="75"/>
      <c r="Q5" s="78"/>
      <c r="R5" s="93"/>
      <c r="S5" s="87"/>
      <c r="T5" s="87"/>
      <c r="U5" s="96"/>
      <c r="V5" s="87"/>
      <c r="W5" s="90"/>
    </row>
    <row r="6" spans="1:23" ht="33" customHeight="1" thickBot="1">
      <c r="A6" s="85"/>
      <c r="B6" s="6"/>
      <c r="C6" s="100"/>
      <c r="D6" s="76"/>
      <c r="E6" s="76"/>
      <c r="F6" s="76"/>
      <c r="G6" s="76"/>
      <c r="H6" s="81"/>
      <c r="I6" s="76"/>
      <c r="J6" s="76"/>
      <c r="K6" s="76"/>
      <c r="L6" s="81"/>
      <c r="M6" s="81"/>
      <c r="N6" s="76"/>
      <c r="O6" s="76"/>
      <c r="P6" s="76"/>
      <c r="Q6" s="79"/>
      <c r="R6" s="94"/>
      <c r="S6" s="88"/>
      <c r="T6" s="88"/>
      <c r="U6" s="97"/>
      <c r="V6" s="88"/>
      <c r="W6" s="91"/>
    </row>
    <row r="7" spans="1:17" ht="13.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23" ht="12.75">
      <c r="A8" s="61" t="s">
        <v>162</v>
      </c>
      <c r="B8" s="5"/>
      <c r="C8" s="9">
        <v>14012</v>
      </c>
      <c r="D8" s="10">
        <v>18322</v>
      </c>
      <c r="E8" s="10">
        <v>30243</v>
      </c>
      <c r="F8" s="10">
        <v>14171</v>
      </c>
      <c r="G8" s="10">
        <v>1507</v>
      </c>
      <c r="H8" s="10">
        <f aca="true" t="shared" si="0" ref="H8:H13">SUM(E8:G8)</f>
        <v>45921</v>
      </c>
      <c r="I8" s="10">
        <v>29828</v>
      </c>
      <c r="J8" s="10">
        <v>14183</v>
      </c>
      <c r="K8" s="10">
        <v>4121</v>
      </c>
      <c r="L8" s="10">
        <f aca="true" t="shared" si="1" ref="L8:L13">SUM(I8:K8)</f>
        <v>48132</v>
      </c>
      <c r="M8" s="10">
        <f aca="true" t="shared" si="2" ref="M8:M13">SUM(H8+L8)</f>
        <v>94053</v>
      </c>
      <c r="N8" s="10">
        <v>55776</v>
      </c>
      <c r="O8" s="10">
        <v>35434</v>
      </c>
      <c r="P8" s="10">
        <v>2405</v>
      </c>
      <c r="Q8" s="10">
        <v>438</v>
      </c>
      <c r="R8" s="14" t="s">
        <v>24</v>
      </c>
      <c r="S8" s="14"/>
      <c r="T8" s="14">
        <v>16</v>
      </c>
      <c r="U8" s="14">
        <v>17</v>
      </c>
      <c r="V8" s="14" t="s">
        <v>25</v>
      </c>
      <c r="W8" s="15" t="s">
        <v>150</v>
      </c>
    </row>
    <row r="9" spans="1:23" ht="12.75">
      <c r="A9" s="49" t="s">
        <v>163</v>
      </c>
      <c r="B9" s="5"/>
      <c r="C9" s="17">
        <v>9784</v>
      </c>
      <c r="D9" s="18">
        <v>12943</v>
      </c>
      <c r="E9" s="18">
        <v>22895</v>
      </c>
      <c r="F9" s="18">
        <v>10620</v>
      </c>
      <c r="G9" s="18">
        <v>1151</v>
      </c>
      <c r="H9" s="18">
        <f t="shared" si="0"/>
        <v>34666</v>
      </c>
      <c r="I9" s="18">
        <v>20851</v>
      </c>
      <c r="J9" s="18">
        <v>10643</v>
      </c>
      <c r="K9" s="18">
        <v>2203</v>
      </c>
      <c r="L9" s="18">
        <f t="shared" si="1"/>
        <v>33697</v>
      </c>
      <c r="M9" s="18">
        <f t="shared" si="2"/>
        <v>68363</v>
      </c>
      <c r="N9" s="18">
        <v>60413</v>
      </c>
      <c r="O9" s="18">
        <v>7592</v>
      </c>
      <c r="P9" s="18">
        <v>205</v>
      </c>
      <c r="Q9" s="18">
        <v>153</v>
      </c>
      <c r="R9" s="22" t="s">
        <v>24</v>
      </c>
      <c r="S9" s="22"/>
      <c r="T9" s="22">
        <v>16</v>
      </c>
      <c r="U9" s="22">
        <v>17</v>
      </c>
      <c r="V9" s="22" t="s">
        <v>25</v>
      </c>
      <c r="W9" s="23" t="s">
        <v>150</v>
      </c>
    </row>
    <row r="10" spans="1:23" ht="12.75">
      <c r="A10" s="49" t="s">
        <v>164</v>
      </c>
      <c r="B10" s="5"/>
      <c r="C10" s="17">
        <v>9722</v>
      </c>
      <c r="D10" s="18">
        <v>11683</v>
      </c>
      <c r="E10" s="18">
        <v>21436</v>
      </c>
      <c r="F10" s="18">
        <v>10783</v>
      </c>
      <c r="G10" s="18">
        <v>1239</v>
      </c>
      <c r="H10" s="18">
        <f t="shared" si="0"/>
        <v>33458</v>
      </c>
      <c r="I10" s="18">
        <v>19776</v>
      </c>
      <c r="J10" s="18">
        <v>10808</v>
      </c>
      <c r="K10" s="18">
        <v>1921</v>
      </c>
      <c r="L10" s="18">
        <f t="shared" si="1"/>
        <v>32505</v>
      </c>
      <c r="M10" s="18">
        <f t="shared" si="2"/>
        <v>65963</v>
      </c>
      <c r="N10" s="18">
        <v>46993</v>
      </c>
      <c r="O10" s="18">
        <v>18368</v>
      </c>
      <c r="P10" s="18">
        <v>473</v>
      </c>
      <c r="Q10" s="18">
        <v>129</v>
      </c>
      <c r="R10" s="22" t="s">
        <v>24</v>
      </c>
      <c r="S10" s="22"/>
      <c r="T10" s="22">
        <v>16</v>
      </c>
      <c r="U10" s="22">
        <v>17</v>
      </c>
      <c r="V10" s="22" t="s">
        <v>25</v>
      </c>
      <c r="W10" s="23" t="s">
        <v>150</v>
      </c>
    </row>
    <row r="11" spans="1:23" ht="12.75">
      <c r="A11" s="49" t="s">
        <v>165</v>
      </c>
      <c r="B11" s="5"/>
      <c r="C11" s="17">
        <v>3787</v>
      </c>
      <c r="D11" s="18">
        <v>4607</v>
      </c>
      <c r="E11" s="18">
        <v>8484</v>
      </c>
      <c r="F11" s="18">
        <v>4089</v>
      </c>
      <c r="G11" s="18">
        <v>423</v>
      </c>
      <c r="H11" s="18">
        <f t="shared" si="0"/>
        <v>12996</v>
      </c>
      <c r="I11" s="18">
        <v>8084</v>
      </c>
      <c r="J11" s="18">
        <v>4085</v>
      </c>
      <c r="K11" s="18">
        <v>809</v>
      </c>
      <c r="L11" s="18">
        <f t="shared" si="1"/>
        <v>12978</v>
      </c>
      <c r="M11" s="18">
        <f t="shared" si="2"/>
        <v>25974</v>
      </c>
      <c r="N11" s="18">
        <v>3601</v>
      </c>
      <c r="O11" s="18">
        <v>22141</v>
      </c>
      <c r="P11" s="18">
        <v>229</v>
      </c>
      <c r="Q11" s="18">
        <v>3</v>
      </c>
      <c r="R11" s="22" t="s">
        <v>24</v>
      </c>
      <c r="S11" s="22"/>
      <c r="T11" s="22">
        <v>16</v>
      </c>
      <c r="U11" s="22">
        <v>17</v>
      </c>
      <c r="V11" s="22" t="s">
        <v>25</v>
      </c>
      <c r="W11" s="23" t="s">
        <v>150</v>
      </c>
    </row>
    <row r="12" spans="1:23" ht="12.75">
      <c r="A12" s="49" t="s">
        <v>166</v>
      </c>
      <c r="B12" s="5"/>
      <c r="C12" s="17">
        <v>8881</v>
      </c>
      <c r="D12" s="18">
        <v>10555</v>
      </c>
      <c r="E12" s="18">
        <v>20068</v>
      </c>
      <c r="F12" s="18">
        <v>8659</v>
      </c>
      <c r="G12" s="18">
        <v>953</v>
      </c>
      <c r="H12" s="18">
        <f t="shared" si="0"/>
        <v>29680</v>
      </c>
      <c r="I12" s="18">
        <v>18561</v>
      </c>
      <c r="J12" s="18">
        <v>8670</v>
      </c>
      <c r="K12" s="18">
        <v>1945</v>
      </c>
      <c r="L12" s="18">
        <f t="shared" si="1"/>
        <v>29176</v>
      </c>
      <c r="M12" s="18">
        <f t="shared" si="2"/>
        <v>58856</v>
      </c>
      <c r="N12" s="18">
        <v>18390</v>
      </c>
      <c r="O12" s="18">
        <v>40268</v>
      </c>
      <c r="P12" s="18">
        <v>170</v>
      </c>
      <c r="Q12" s="18">
        <v>28</v>
      </c>
      <c r="R12" s="22" t="s">
        <v>24</v>
      </c>
      <c r="S12" s="22"/>
      <c r="T12" s="22">
        <v>16</v>
      </c>
      <c r="U12" s="22">
        <v>17</v>
      </c>
      <c r="V12" s="22" t="s">
        <v>25</v>
      </c>
      <c r="W12" s="23" t="s">
        <v>150</v>
      </c>
    </row>
    <row r="13" spans="1:23" ht="12.75">
      <c r="A13" s="49" t="s">
        <v>167</v>
      </c>
      <c r="B13" s="5"/>
      <c r="C13" s="17">
        <v>5505</v>
      </c>
      <c r="D13" s="18">
        <v>6242</v>
      </c>
      <c r="E13" s="18">
        <v>11102</v>
      </c>
      <c r="F13" s="18">
        <v>4937</v>
      </c>
      <c r="G13" s="18">
        <v>633</v>
      </c>
      <c r="H13" s="18">
        <f t="shared" si="0"/>
        <v>16672</v>
      </c>
      <c r="I13" s="18">
        <v>9746</v>
      </c>
      <c r="J13" s="18">
        <v>4988</v>
      </c>
      <c r="K13" s="18">
        <v>1147</v>
      </c>
      <c r="L13" s="18">
        <f t="shared" si="1"/>
        <v>15881</v>
      </c>
      <c r="M13" s="18">
        <f t="shared" si="2"/>
        <v>32553</v>
      </c>
      <c r="N13" s="18">
        <v>25117</v>
      </c>
      <c r="O13" s="18">
        <v>7226</v>
      </c>
      <c r="P13" s="18">
        <v>185</v>
      </c>
      <c r="Q13" s="18">
        <v>25</v>
      </c>
      <c r="R13" s="22" t="s">
        <v>24</v>
      </c>
      <c r="S13" s="22"/>
      <c r="T13" s="22">
        <v>16</v>
      </c>
      <c r="U13" s="22">
        <v>17</v>
      </c>
      <c r="V13" s="22" t="s">
        <v>25</v>
      </c>
      <c r="W13" s="23" t="s">
        <v>150</v>
      </c>
    </row>
    <row r="14" spans="1:23" s="7" customFormat="1" ht="12.75">
      <c r="A14" s="49" t="s">
        <v>168</v>
      </c>
      <c r="B14" s="5"/>
      <c r="C14" s="17">
        <f aca="true" t="shared" si="3" ref="C14:Q14">SUM(C9:C13)</f>
        <v>37679</v>
      </c>
      <c r="D14" s="18">
        <f t="shared" si="3"/>
        <v>46030</v>
      </c>
      <c r="E14" s="18">
        <f t="shared" si="3"/>
        <v>83985</v>
      </c>
      <c r="F14" s="18">
        <f t="shared" si="3"/>
        <v>39088</v>
      </c>
      <c r="G14" s="18">
        <f t="shared" si="3"/>
        <v>4399</v>
      </c>
      <c r="H14" s="18">
        <f t="shared" si="3"/>
        <v>127472</v>
      </c>
      <c r="I14" s="18">
        <f t="shared" si="3"/>
        <v>77018</v>
      </c>
      <c r="J14" s="18">
        <f t="shared" si="3"/>
        <v>39194</v>
      </c>
      <c r="K14" s="18">
        <f t="shared" si="3"/>
        <v>8025</v>
      </c>
      <c r="L14" s="18">
        <f t="shared" si="3"/>
        <v>124237</v>
      </c>
      <c r="M14" s="18">
        <f t="shared" si="3"/>
        <v>251709</v>
      </c>
      <c r="N14" s="18">
        <f t="shared" si="3"/>
        <v>154514</v>
      </c>
      <c r="O14" s="18">
        <f t="shared" si="3"/>
        <v>95595</v>
      </c>
      <c r="P14" s="18">
        <f t="shared" si="3"/>
        <v>1262</v>
      </c>
      <c r="Q14" s="18">
        <f t="shared" si="3"/>
        <v>338</v>
      </c>
      <c r="R14" s="22" t="s">
        <v>24</v>
      </c>
      <c r="S14" s="22"/>
      <c r="T14" s="22">
        <v>16</v>
      </c>
      <c r="U14" s="22">
        <v>17</v>
      </c>
      <c r="V14" s="22" t="s">
        <v>25</v>
      </c>
      <c r="W14" s="23" t="s">
        <v>150</v>
      </c>
    </row>
    <row r="15" spans="1:23" s="7" customFormat="1" ht="13.5" thickBot="1">
      <c r="A15" s="62" t="s">
        <v>169</v>
      </c>
      <c r="B15" s="5"/>
      <c r="C15" s="26">
        <f aca="true" t="shared" si="4" ref="C15:Q15">SUM(C8+C14)</f>
        <v>51691</v>
      </c>
      <c r="D15" s="27">
        <f t="shared" si="4"/>
        <v>64352</v>
      </c>
      <c r="E15" s="27">
        <f t="shared" si="4"/>
        <v>114228</v>
      </c>
      <c r="F15" s="27">
        <f t="shared" si="4"/>
        <v>53259</v>
      </c>
      <c r="G15" s="27">
        <f t="shared" si="4"/>
        <v>5906</v>
      </c>
      <c r="H15" s="27">
        <f t="shared" si="4"/>
        <v>173393</v>
      </c>
      <c r="I15" s="27">
        <f t="shared" si="4"/>
        <v>106846</v>
      </c>
      <c r="J15" s="27">
        <f t="shared" si="4"/>
        <v>53377</v>
      </c>
      <c r="K15" s="27">
        <f t="shared" si="4"/>
        <v>12146</v>
      </c>
      <c r="L15" s="27">
        <f t="shared" si="4"/>
        <v>172369</v>
      </c>
      <c r="M15" s="27">
        <f t="shared" si="4"/>
        <v>345762</v>
      </c>
      <c r="N15" s="27">
        <f t="shared" si="4"/>
        <v>210290</v>
      </c>
      <c r="O15" s="27">
        <f t="shared" si="4"/>
        <v>131029</v>
      </c>
      <c r="P15" s="27">
        <f t="shared" si="4"/>
        <v>3667</v>
      </c>
      <c r="Q15" s="27">
        <f t="shared" si="4"/>
        <v>776</v>
      </c>
      <c r="R15" s="29" t="s">
        <v>24</v>
      </c>
      <c r="S15" s="29"/>
      <c r="T15" s="29">
        <v>16</v>
      </c>
      <c r="U15" s="29">
        <v>17</v>
      </c>
      <c r="V15" s="29" t="s">
        <v>25</v>
      </c>
      <c r="W15" s="30" t="s">
        <v>150</v>
      </c>
    </row>
    <row r="38" ht="12.75">
      <c r="A38" s="59"/>
    </row>
  </sheetData>
  <mergeCells count="25">
    <mergeCell ref="A3:A6"/>
    <mergeCell ref="V3:V6"/>
    <mergeCell ref="W3:W6"/>
    <mergeCell ref="R3:R6"/>
    <mergeCell ref="S3:S6"/>
    <mergeCell ref="T3:T6"/>
    <mergeCell ref="U3:U6"/>
    <mergeCell ref="C3:C6"/>
    <mergeCell ref="D3:D6"/>
    <mergeCell ref="E3:L3"/>
    <mergeCell ref="M3:M6"/>
    <mergeCell ref="N3:N6"/>
    <mergeCell ref="O3:O6"/>
    <mergeCell ref="K5:K6"/>
    <mergeCell ref="L5:L6"/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5"/>
  <dimension ref="A1:W60"/>
  <sheetViews>
    <sheetView workbookViewId="0" topLeftCell="A1">
      <selection activeCell="A2" sqref="A2"/>
    </sheetView>
  </sheetViews>
  <sheetFormatPr defaultColWidth="9.140625" defaultRowHeight="12.75"/>
  <cols>
    <col min="1" max="1" width="28.28125" style="0" customWidth="1"/>
    <col min="2" max="2" width="3.28125" style="0" customWidth="1"/>
    <col min="3" max="10" width="7.140625" style="19" customWidth="1"/>
    <col min="11" max="15" width="4.28125" style="19" customWidth="1"/>
    <col min="16" max="17" width="9.140625" style="19" customWidth="1"/>
    <col min="18" max="22" width="5.57421875" style="0" customWidth="1"/>
  </cols>
  <sheetData>
    <row r="1" spans="1:23" s="5" customFormat="1" ht="13.5" thickBot="1">
      <c r="A1" s="63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3"/>
      <c r="R1" s="36"/>
      <c r="S1" s="36"/>
      <c r="T1" s="36"/>
      <c r="U1" s="36"/>
      <c r="V1" s="36"/>
      <c r="W1" s="36"/>
    </row>
    <row r="2" spans="1:23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3"/>
      <c r="R2" s="37"/>
      <c r="S2" s="37"/>
      <c r="T2" s="37"/>
      <c r="U2" s="37"/>
      <c r="V2" s="37"/>
      <c r="W2" s="37"/>
    </row>
    <row r="3" spans="1:23" ht="12.75">
      <c r="A3" s="83" t="s">
        <v>171</v>
      </c>
      <c r="B3" s="6"/>
      <c r="C3" s="113" t="s">
        <v>4</v>
      </c>
      <c r="D3" s="82"/>
      <c r="E3" s="82"/>
      <c r="F3" s="82"/>
      <c r="G3" s="82"/>
      <c r="H3" s="82"/>
      <c r="I3" s="82"/>
      <c r="J3" s="114"/>
      <c r="K3" s="98" t="s">
        <v>10</v>
      </c>
      <c r="L3" s="104" t="s">
        <v>11</v>
      </c>
      <c r="M3" s="104" t="s">
        <v>12</v>
      </c>
      <c r="N3" s="110" t="s">
        <v>13</v>
      </c>
      <c r="O3" s="104" t="s">
        <v>14</v>
      </c>
      <c r="P3" s="107" t="s">
        <v>15</v>
      </c>
      <c r="Q3" s="53"/>
      <c r="R3" s="37"/>
      <c r="S3" s="37"/>
      <c r="T3" s="37"/>
      <c r="U3" s="37"/>
      <c r="V3" s="37"/>
      <c r="W3" s="37"/>
    </row>
    <row r="4" spans="1:23" ht="20.25" customHeight="1">
      <c r="A4" s="84"/>
      <c r="B4" s="6"/>
      <c r="C4" s="115" t="s">
        <v>16</v>
      </c>
      <c r="D4" s="116"/>
      <c r="E4" s="116"/>
      <c r="F4" s="117"/>
      <c r="G4" s="118" t="s">
        <v>17</v>
      </c>
      <c r="H4" s="116"/>
      <c r="I4" s="116"/>
      <c r="J4" s="119"/>
      <c r="K4" s="99"/>
      <c r="L4" s="105"/>
      <c r="M4" s="105"/>
      <c r="N4" s="111"/>
      <c r="O4" s="105"/>
      <c r="P4" s="108"/>
      <c r="Q4" s="53"/>
      <c r="R4" s="37"/>
      <c r="S4" s="37"/>
      <c r="T4" s="37"/>
      <c r="U4" s="37"/>
      <c r="V4" s="37"/>
      <c r="W4" s="37"/>
    </row>
    <row r="5" spans="1:23" ht="40.5" customHeight="1">
      <c r="A5" s="84"/>
      <c r="B5" s="6"/>
      <c r="C5" s="120" t="s">
        <v>18</v>
      </c>
      <c r="D5" s="122" t="s">
        <v>19</v>
      </c>
      <c r="E5" s="122" t="s">
        <v>172</v>
      </c>
      <c r="F5" s="124" t="s">
        <v>21</v>
      </c>
      <c r="G5" s="122" t="s">
        <v>18</v>
      </c>
      <c r="H5" s="122" t="s">
        <v>19</v>
      </c>
      <c r="I5" s="122" t="s">
        <v>22</v>
      </c>
      <c r="J5" s="126" t="s">
        <v>21</v>
      </c>
      <c r="K5" s="99"/>
      <c r="L5" s="105"/>
      <c r="M5" s="105"/>
      <c r="N5" s="111"/>
      <c r="O5" s="105"/>
      <c r="P5" s="108"/>
      <c r="Q5" s="53"/>
      <c r="R5" s="37"/>
      <c r="S5" s="37"/>
      <c r="T5" s="37"/>
      <c r="U5" s="37"/>
      <c r="V5" s="37"/>
      <c r="W5" s="37"/>
    </row>
    <row r="6" spans="1:23" ht="38.25" customHeight="1" thickBot="1">
      <c r="A6" s="85"/>
      <c r="B6" s="6"/>
      <c r="C6" s="121"/>
      <c r="D6" s="123"/>
      <c r="E6" s="123"/>
      <c r="F6" s="125"/>
      <c r="G6" s="123"/>
      <c r="H6" s="123"/>
      <c r="I6" s="123"/>
      <c r="J6" s="127"/>
      <c r="K6" s="100"/>
      <c r="L6" s="106"/>
      <c r="M6" s="106"/>
      <c r="N6" s="112"/>
      <c r="O6" s="106"/>
      <c r="P6" s="109"/>
      <c r="Q6" s="53"/>
      <c r="R6" s="37"/>
      <c r="S6" s="37"/>
      <c r="T6" s="37"/>
      <c r="U6" s="37"/>
      <c r="V6" s="37"/>
      <c r="W6" s="37"/>
    </row>
    <row r="7" spans="1:23" ht="13.5" thickBot="1">
      <c r="A7" s="5"/>
      <c r="B7" s="5"/>
      <c r="C7" s="5"/>
      <c r="D7" s="5"/>
      <c r="E7" s="5"/>
      <c r="F7" s="5"/>
      <c r="G7" s="5"/>
      <c r="H7" s="5"/>
      <c r="I7" s="5"/>
      <c r="J7" s="5"/>
      <c r="K7" s="41"/>
      <c r="L7" s="41"/>
      <c r="M7" s="41"/>
      <c r="N7" s="41"/>
      <c r="O7" s="41"/>
      <c r="P7" s="41"/>
      <c r="Q7" s="37"/>
      <c r="R7" s="37"/>
      <c r="S7" s="37"/>
      <c r="T7" s="37"/>
      <c r="U7" s="37"/>
      <c r="V7" s="37"/>
      <c r="W7" s="37"/>
    </row>
    <row r="8" spans="1:23" ht="12.75">
      <c r="A8" s="64" t="s">
        <v>173</v>
      </c>
      <c r="B8" s="5"/>
      <c r="C8" s="9">
        <v>4332</v>
      </c>
      <c r="D8" s="10"/>
      <c r="E8" s="10"/>
      <c r="F8" s="10">
        <f aca="true" t="shared" si="0" ref="F8:F54">SUM(C8:E8)</f>
        <v>4332</v>
      </c>
      <c r="G8" s="10">
        <v>4269</v>
      </c>
      <c r="H8" s="10"/>
      <c r="I8" s="10"/>
      <c r="J8" s="10">
        <f aca="true" t="shared" si="1" ref="J8:J54">SUM(G8:I8)</f>
        <v>4269</v>
      </c>
      <c r="K8" s="65" t="s">
        <v>24</v>
      </c>
      <c r="L8" s="66"/>
      <c r="M8" s="66">
        <v>18</v>
      </c>
      <c r="N8" s="66">
        <v>19</v>
      </c>
      <c r="O8" s="66" t="s">
        <v>25</v>
      </c>
      <c r="P8" s="67" t="s">
        <v>174</v>
      </c>
      <c r="Q8" s="57"/>
      <c r="R8" s="37"/>
      <c r="S8" s="37"/>
      <c r="T8" s="37"/>
      <c r="U8" s="37"/>
      <c r="V8" s="37"/>
      <c r="W8" s="37"/>
    </row>
    <row r="9" spans="1:16" ht="12.75">
      <c r="A9" s="68" t="s">
        <v>175</v>
      </c>
      <c r="B9" s="5"/>
      <c r="C9" s="17">
        <v>5286</v>
      </c>
      <c r="D9" s="18"/>
      <c r="E9" s="18"/>
      <c r="F9" s="18">
        <f t="shared" si="0"/>
        <v>5286</v>
      </c>
      <c r="G9" s="18">
        <v>4960</v>
      </c>
      <c r="H9" s="18"/>
      <c r="I9" s="18"/>
      <c r="J9" s="18">
        <f t="shared" si="1"/>
        <v>4960</v>
      </c>
      <c r="K9" s="69" t="s">
        <v>24</v>
      </c>
      <c r="L9" s="58"/>
      <c r="M9" s="58">
        <v>18</v>
      </c>
      <c r="N9" s="58">
        <v>19</v>
      </c>
      <c r="O9" s="58" t="s">
        <v>25</v>
      </c>
      <c r="P9" s="70" t="s">
        <v>174</v>
      </c>
    </row>
    <row r="10" spans="1:16" ht="12.75">
      <c r="A10" s="68" t="s">
        <v>176</v>
      </c>
      <c r="B10" s="5"/>
      <c r="C10" s="17">
        <v>4715</v>
      </c>
      <c r="D10" s="18"/>
      <c r="E10" s="18"/>
      <c r="F10" s="18">
        <f t="shared" si="0"/>
        <v>4715</v>
      </c>
      <c r="G10" s="18">
        <v>4496</v>
      </c>
      <c r="H10" s="18"/>
      <c r="I10" s="18"/>
      <c r="J10" s="18">
        <f t="shared" si="1"/>
        <v>4496</v>
      </c>
      <c r="K10" s="69" t="s">
        <v>24</v>
      </c>
      <c r="L10" s="58"/>
      <c r="M10" s="58">
        <v>18</v>
      </c>
      <c r="N10" s="58">
        <v>19</v>
      </c>
      <c r="O10" s="58" t="s">
        <v>25</v>
      </c>
      <c r="P10" s="70" t="s">
        <v>174</v>
      </c>
    </row>
    <row r="11" spans="1:16" ht="12.75">
      <c r="A11" s="68" t="s">
        <v>177</v>
      </c>
      <c r="B11" s="5"/>
      <c r="C11" s="17">
        <v>4649</v>
      </c>
      <c r="D11" s="18"/>
      <c r="E11" s="18"/>
      <c r="F11" s="18">
        <f t="shared" si="0"/>
        <v>4649</v>
      </c>
      <c r="G11" s="18">
        <v>4432</v>
      </c>
      <c r="H11" s="18"/>
      <c r="I11" s="18"/>
      <c r="J11" s="18">
        <f t="shared" si="1"/>
        <v>4432</v>
      </c>
      <c r="K11" s="69" t="s">
        <v>24</v>
      </c>
      <c r="L11" s="58"/>
      <c r="M11" s="58">
        <v>18</v>
      </c>
      <c r="N11" s="58">
        <v>19</v>
      </c>
      <c r="O11" s="58" t="s">
        <v>25</v>
      </c>
      <c r="P11" s="70" t="s">
        <v>174</v>
      </c>
    </row>
    <row r="12" spans="1:16" ht="12.75">
      <c r="A12" s="68" t="s">
        <v>178</v>
      </c>
      <c r="B12" s="5"/>
      <c r="C12" s="17">
        <v>4483</v>
      </c>
      <c r="D12" s="18"/>
      <c r="E12" s="18"/>
      <c r="F12" s="18">
        <f t="shared" si="0"/>
        <v>4483</v>
      </c>
      <c r="G12" s="18">
        <v>4270</v>
      </c>
      <c r="H12" s="18"/>
      <c r="I12" s="18"/>
      <c r="J12" s="18">
        <f t="shared" si="1"/>
        <v>4270</v>
      </c>
      <c r="K12" s="69" t="s">
        <v>24</v>
      </c>
      <c r="L12" s="58"/>
      <c r="M12" s="58">
        <v>18</v>
      </c>
      <c r="N12" s="58">
        <v>19</v>
      </c>
      <c r="O12" s="58" t="s">
        <v>25</v>
      </c>
      <c r="P12" s="70" t="s">
        <v>174</v>
      </c>
    </row>
    <row r="13" spans="1:16" ht="12.75">
      <c r="A13" s="68" t="s">
        <v>179</v>
      </c>
      <c r="B13" s="5"/>
      <c r="C13" s="17">
        <v>4342</v>
      </c>
      <c r="D13" s="18"/>
      <c r="E13" s="18"/>
      <c r="F13" s="18">
        <f t="shared" si="0"/>
        <v>4342</v>
      </c>
      <c r="G13" s="18">
        <v>4151</v>
      </c>
      <c r="H13" s="18"/>
      <c r="I13" s="18"/>
      <c r="J13" s="18">
        <f t="shared" si="1"/>
        <v>4151</v>
      </c>
      <c r="K13" s="69" t="s">
        <v>24</v>
      </c>
      <c r="L13" s="58"/>
      <c r="M13" s="58">
        <v>18</v>
      </c>
      <c r="N13" s="58">
        <v>19</v>
      </c>
      <c r="O13" s="58" t="s">
        <v>25</v>
      </c>
      <c r="P13" s="70" t="s">
        <v>174</v>
      </c>
    </row>
    <row r="14" spans="1:16" ht="12.75">
      <c r="A14" s="68" t="s">
        <v>180</v>
      </c>
      <c r="B14" s="5"/>
      <c r="C14" s="17">
        <v>7790</v>
      </c>
      <c r="D14" s="18"/>
      <c r="E14" s="18"/>
      <c r="F14" s="18">
        <f t="shared" si="0"/>
        <v>7790</v>
      </c>
      <c r="G14" s="18">
        <v>7414</v>
      </c>
      <c r="H14" s="18"/>
      <c r="I14" s="18"/>
      <c r="J14" s="18">
        <f t="shared" si="1"/>
        <v>7414</v>
      </c>
      <c r="K14" s="69" t="s">
        <v>24</v>
      </c>
      <c r="L14" s="58"/>
      <c r="M14" s="58">
        <v>18</v>
      </c>
      <c r="N14" s="58">
        <v>19</v>
      </c>
      <c r="O14" s="58" t="s">
        <v>25</v>
      </c>
      <c r="P14" s="70" t="s">
        <v>174</v>
      </c>
    </row>
    <row r="15" spans="1:16" ht="12.75">
      <c r="A15" s="68" t="s">
        <v>181</v>
      </c>
      <c r="B15" s="5"/>
      <c r="C15" s="17">
        <v>7493</v>
      </c>
      <c r="D15" s="18"/>
      <c r="E15" s="18"/>
      <c r="F15" s="18">
        <f t="shared" si="0"/>
        <v>7493</v>
      </c>
      <c r="G15" s="18">
        <v>7352</v>
      </c>
      <c r="H15" s="18"/>
      <c r="I15" s="18"/>
      <c r="J15" s="18">
        <f t="shared" si="1"/>
        <v>7352</v>
      </c>
      <c r="K15" s="69" t="s">
        <v>24</v>
      </c>
      <c r="L15" s="58"/>
      <c r="M15" s="58">
        <v>18</v>
      </c>
      <c r="N15" s="58">
        <v>19</v>
      </c>
      <c r="O15" s="58" t="s">
        <v>25</v>
      </c>
      <c r="P15" s="70" t="s">
        <v>174</v>
      </c>
    </row>
    <row r="16" spans="1:16" ht="12.75">
      <c r="A16" s="68" t="s">
        <v>182</v>
      </c>
      <c r="B16" s="5"/>
      <c r="C16" s="17">
        <v>7869</v>
      </c>
      <c r="D16" s="18"/>
      <c r="E16" s="18"/>
      <c r="F16" s="18">
        <f t="shared" si="0"/>
        <v>7869</v>
      </c>
      <c r="G16" s="18">
        <v>7680</v>
      </c>
      <c r="H16" s="18"/>
      <c r="I16" s="18"/>
      <c r="J16" s="18">
        <f t="shared" si="1"/>
        <v>7680</v>
      </c>
      <c r="K16" s="69" t="s">
        <v>24</v>
      </c>
      <c r="L16" s="58"/>
      <c r="M16" s="58">
        <v>18</v>
      </c>
      <c r="N16" s="58">
        <v>19</v>
      </c>
      <c r="O16" s="58" t="s">
        <v>25</v>
      </c>
      <c r="P16" s="70" t="s">
        <v>174</v>
      </c>
    </row>
    <row r="17" spans="1:16" ht="12.75">
      <c r="A17" s="68" t="s">
        <v>183</v>
      </c>
      <c r="B17" s="5"/>
      <c r="C17" s="17">
        <v>7858</v>
      </c>
      <c r="D17" s="18"/>
      <c r="E17" s="18"/>
      <c r="F17" s="18">
        <f t="shared" si="0"/>
        <v>7858</v>
      </c>
      <c r="G17" s="18">
        <v>7519</v>
      </c>
      <c r="H17" s="18"/>
      <c r="I17" s="18"/>
      <c r="J17" s="18">
        <f t="shared" si="1"/>
        <v>7519</v>
      </c>
      <c r="K17" s="69" t="s">
        <v>24</v>
      </c>
      <c r="L17" s="58"/>
      <c r="M17" s="58">
        <v>18</v>
      </c>
      <c r="N17" s="58">
        <v>19</v>
      </c>
      <c r="O17" s="58" t="s">
        <v>25</v>
      </c>
      <c r="P17" s="70" t="s">
        <v>174</v>
      </c>
    </row>
    <row r="18" spans="1:16" ht="12.75">
      <c r="A18" s="68" t="s">
        <v>184</v>
      </c>
      <c r="B18" s="5"/>
      <c r="C18" s="17">
        <v>7927</v>
      </c>
      <c r="D18" s="18"/>
      <c r="E18" s="18"/>
      <c r="F18" s="18">
        <f t="shared" si="0"/>
        <v>7927</v>
      </c>
      <c r="G18" s="18">
        <v>7811</v>
      </c>
      <c r="H18" s="18">
        <v>1</v>
      </c>
      <c r="I18" s="18"/>
      <c r="J18" s="18">
        <f t="shared" si="1"/>
        <v>7812</v>
      </c>
      <c r="K18" s="69" t="s">
        <v>24</v>
      </c>
      <c r="L18" s="58"/>
      <c r="M18" s="58">
        <v>18</v>
      </c>
      <c r="N18" s="58">
        <v>19</v>
      </c>
      <c r="O18" s="58" t="s">
        <v>25</v>
      </c>
      <c r="P18" s="70" t="s">
        <v>174</v>
      </c>
    </row>
    <row r="19" spans="1:16" ht="12.75">
      <c r="A19" s="68" t="s">
        <v>185</v>
      </c>
      <c r="B19" s="5"/>
      <c r="C19" s="17">
        <v>13285</v>
      </c>
      <c r="D19" s="18">
        <v>29</v>
      </c>
      <c r="E19" s="18">
        <v>1</v>
      </c>
      <c r="F19" s="18">
        <f t="shared" si="0"/>
        <v>13315</v>
      </c>
      <c r="G19" s="18">
        <v>12895</v>
      </c>
      <c r="H19" s="18">
        <v>166</v>
      </c>
      <c r="I19" s="18"/>
      <c r="J19" s="18">
        <f t="shared" si="1"/>
        <v>13061</v>
      </c>
      <c r="K19" s="69" t="s">
        <v>24</v>
      </c>
      <c r="L19" s="58"/>
      <c r="M19" s="58">
        <v>18</v>
      </c>
      <c r="N19" s="58">
        <v>19</v>
      </c>
      <c r="O19" s="58" t="s">
        <v>25</v>
      </c>
      <c r="P19" s="70" t="s">
        <v>174</v>
      </c>
    </row>
    <row r="20" spans="1:16" ht="12.75">
      <c r="A20" s="68" t="s">
        <v>186</v>
      </c>
      <c r="B20" s="5"/>
      <c r="C20" s="17">
        <v>12937</v>
      </c>
      <c r="D20" s="18">
        <v>959</v>
      </c>
      <c r="E20" s="18">
        <v>12</v>
      </c>
      <c r="F20" s="18">
        <f t="shared" si="0"/>
        <v>13908</v>
      </c>
      <c r="G20" s="18">
        <v>12319</v>
      </c>
      <c r="H20" s="18">
        <v>2236</v>
      </c>
      <c r="I20" s="18">
        <v>19</v>
      </c>
      <c r="J20" s="18">
        <f t="shared" si="1"/>
        <v>14574</v>
      </c>
      <c r="K20" s="69" t="s">
        <v>24</v>
      </c>
      <c r="L20" s="58"/>
      <c r="M20" s="58">
        <v>18</v>
      </c>
      <c r="N20" s="58">
        <v>19</v>
      </c>
      <c r="O20" s="58" t="s">
        <v>25</v>
      </c>
      <c r="P20" s="70" t="s">
        <v>174</v>
      </c>
    </row>
    <row r="21" spans="1:16" ht="12.75">
      <c r="A21" s="68" t="s">
        <v>187</v>
      </c>
      <c r="B21" s="5"/>
      <c r="C21" s="17">
        <v>8057</v>
      </c>
      <c r="D21" s="18">
        <v>4302</v>
      </c>
      <c r="E21" s="48">
        <v>78</v>
      </c>
      <c r="F21" s="18">
        <f t="shared" si="0"/>
        <v>12437</v>
      </c>
      <c r="G21" s="18">
        <v>6631</v>
      </c>
      <c r="H21" s="18">
        <v>5883</v>
      </c>
      <c r="I21" s="18">
        <v>91</v>
      </c>
      <c r="J21" s="18">
        <f t="shared" si="1"/>
        <v>12605</v>
      </c>
      <c r="K21" s="69" t="s">
        <v>24</v>
      </c>
      <c r="L21" s="58"/>
      <c r="M21" s="58">
        <v>18</v>
      </c>
      <c r="N21" s="58">
        <v>19</v>
      </c>
      <c r="O21" s="58" t="s">
        <v>25</v>
      </c>
      <c r="P21" s="70" t="s">
        <v>174</v>
      </c>
    </row>
    <row r="22" spans="1:16" ht="12.75">
      <c r="A22" s="68" t="s">
        <v>188</v>
      </c>
      <c r="B22" s="5"/>
      <c r="C22" s="17">
        <v>4154</v>
      </c>
      <c r="D22" s="48">
        <v>6834</v>
      </c>
      <c r="E22" s="18">
        <v>126</v>
      </c>
      <c r="F22" s="18">
        <f t="shared" si="0"/>
        <v>11114</v>
      </c>
      <c r="G22" s="18">
        <v>3318</v>
      </c>
      <c r="H22" s="18">
        <v>7556</v>
      </c>
      <c r="I22" s="18">
        <v>236</v>
      </c>
      <c r="J22" s="18">
        <f t="shared" si="1"/>
        <v>11110</v>
      </c>
      <c r="K22" s="69" t="s">
        <v>24</v>
      </c>
      <c r="L22" s="58"/>
      <c r="M22" s="58">
        <v>18</v>
      </c>
      <c r="N22" s="58">
        <v>19</v>
      </c>
      <c r="O22" s="58" t="s">
        <v>25</v>
      </c>
      <c r="P22" s="70" t="s">
        <v>174</v>
      </c>
    </row>
    <row r="23" spans="1:16" ht="12.75">
      <c r="A23" s="68" t="s">
        <v>189</v>
      </c>
      <c r="B23" s="5"/>
      <c r="C23" s="17">
        <v>2575</v>
      </c>
      <c r="D23" s="18">
        <v>7783</v>
      </c>
      <c r="E23" s="18">
        <v>211</v>
      </c>
      <c r="F23" s="18">
        <f t="shared" si="0"/>
        <v>10569</v>
      </c>
      <c r="G23" s="18">
        <v>1885</v>
      </c>
      <c r="H23" s="18">
        <v>8225</v>
      </c>
      <c r="I23" s="18">
        <v>429</v>
      </c>
      <c r="J23" s="18">
        <f t="shared" si="1"/>
        <v>10539</v>
      </c>
      <c r="K23" s="69" t="s">
        <v>24</v>
      </c>
      <c r="L23" s="58"/>
      <c r="M23" s="58">
        <v>18</v>
      </c>
      <c r="N23" s="58">
        <v>19</v>
      </c>
      <c r="O23" s="58" t="s">
        <v>25</v>
      </c>
      <c r="P23" s="70" t="s">
        <v>174</v>
      </c>
    </row>
    <row r="24" spans="1:16" ht="12.75">
      <c r="A24" s="68" t="s">
        <v>190</v>
      </c>
      <c r="B24" s="5"/>
      <c r="C24" s="17">
        <v>1675</v>
      </c>
      <c r="D24" s="48">
        <v>7705</v>
      </c>
      <c r="E24" s="18">
        <v>270</v>
      </c>
      <c r="F24" s="18">
        <f t="shared" si="0"/>
        <v>9650</v>
      </c>
      <c r="G24" s="18">
        <v>1445</v>
      </c>
      <c r="H24" s="18">
        <v>7477</v>
      </c>
      <c r="I24" s="18">
        <v>658</v>
      </c>
      <c r="J24" s="18">
        <f t="shared" si="1"/>
        <v>9580</v>
      </c>
      <c r="K24" s="69" t="s">
        <v>24</v>
      </c>
      <c r="L24" s="58"/>
      <c r="M24" s="58">
        <v>18</v>
      </c>
      <c r="N24" s="58">
        <v>19</v>
      </c>
      <c r="O24" s="58" t="s">
        <v>25</v>
      </c>
      <c r="P24" s="70" t="s">
        <v>174</v>
      </c>
    </row>
    <row r="25" spans="1:16" ht="12.75">
      <c r="A25" s="68" t="s">
        <v>191</v>
      </c>
      <c r="B25" s="5"/>
      <c r="C25" s="17">
        <v>1094</v>
      </c>
      <c r="D25" s="18">
        <v>6845</v>
      </c>
      <c r="E25" s="18">
        <v>370</v>
      </c>
      <c r="F25" s="18">
        <f t="shared" si="0"/>
        <v>8309</v>
      </c>
      <c r="G25" s="18">
        <v>1122</v>
      </c>
      <c r="H25" s="18">
        <v>6670</v>
      </c>
      <c r="I25" s="18">
        <v>926</v>
      </c>
      <c r="J25" s="18">
        <f t="shared" si="1"/>
        <v>8718</v>
      </c>
      <c r="K25" s="69" t="s">
        <v>24</v>
      </c>
      <c r="L25" s="58"/>
      <c r="M25" s="58">
        <v>18</v>
      </c>
      <c r="N25" s="58">
        <v>19</v>
      </c>
      <c r="O25" s="58" t="s">
        <v>25</v>
      </c>
      <c r="P25" s="70" t="s">
        <v>174</v>
      </c>
    </row>
    <row r="26" spans="1:16" ht="12.75">
      <c r="A26" s="68" t="s">
        <v>192</v>
      </c>
      <c r="B26" s="5"/>
      <c r="C26" s="17">
        <v>603</v>
      </c>
      <c r="D26" s="18">
        <v>3836</v>
      </c>
      <c r="E26" s="18">
        <v>273</v>
      </c>
      <c r="F26" s="18">
        <f t="shared" si="0"/>
        <v>4712</v>
      </c>
      <c r="G26" s="18">
        <v>621</v>
      </c>
      <c r="H26" s="18">
        <v>3552</v>
      </c>
      <c r="I26" s="18">
        <v>787</v>
      </c>
      <c r="J26" s="18">
        <f t="shared" si="1"/>
        <v>4960</v>
      </c>
      <c r="K26" s="69" t="s">
        <v>24</v>
      </c>
      <c r="L26" s="58"/>
      <c r="M26" s="58">
        <v>18</v>
      </c>
      <c r="N26" s="58">
        <v>19</v>
      </c>
      <c r="O26" s="58" t="s">
        <v>25</v>
      </c>
      <c r="P26" s="70" t="s">
        <v>174</v>
      </c>
    </row>
    <row r="27" spans="1:16" ht="12.75">
      <c r="A27" s="68" t="s">
        <v>193</v>
      </c>
      <c r="B27" s="5"/>
      <c r="C27" s="17">
        <v>473</v>
      </c>
      <c r="D27" s="18">
        <v>3150</v>
      </c>
      <c r="E27" s="18">
        <v>322</v>
      </c>
      <c r="F27" s="18">
        <f t="shared" si="0"/>
        <v>3945</v>
      </c>
      <c r="G27" s="18">
        <v>449</v>
      </c>
      <c r="H27" s="18">
        <v>2908</v>
      </c>
      <c r="I27" s="18">
        <v>786</v>
      </c>
      <c r="J27" s="18">
        <f t="shared" si="1"/>
        <v>4143</v>
      </c>
      <c r="K27" s="69" t="s">
        <v>24</v>
      </c>
      <c r="L27" s="58"/>
      <c r="M27" s="58">
        <v>18</v>
      </c>
      <c r="N27" s="58">
        <v>19</v>
      </c>
      <c r="O27" s="58" t="s">
        <v>25</v>
      </c>
      <c r="P27" s="70" t="s">
        <v>174</v>
      </c>
    </row>
    <row r="28" spans="1:16" ht="12.75">
      <c r="A28" s="68" t="s">
        <v>194</v>
      </c>
      <c r="B28" s="5"/>
      <c r="C28" s="17">
        <v>383</v>
      </c>
      <c r="D28" s="18">
        <v>2502</v>
      </c>
      <c r="E28" s="18">
        <v>370</v>
      </c>
      <c r="F28" s="18">
        <f t="shared" si="0"/>
        <v>3255</v>
      </c>
      <c r="G28" s="18">
        <v>366</v>
      </c>
      <c r="H28" s="18">
        <v>2187</v>
      </c>
      <c r="I28" s="18">
        <v>814</v>
      </c>
      <c r="J28" s="18">
        <f t="shared" si="1"/>
        <v>3367</v>
      </c>
      <c r="K28" s="69" t="s">
        <v>24</v>
      </c>
      <c r="L28" s="58"/>
      <c r="M28" s="58">
        <v>18</v>
      </c>
      <c r="N28" s="58">
        <v>19</v>
      </c>
      <c r="O28" s="58" t="s">
        <v>25</v>
      </c>
      <c r="P28" s="70" t="s">
        <v>174</v>
      </c>
    </row>
    <row r="29" spans="1:16" ht="12.75">
      <c r="A29" s="68" t="s">
        <v>195</v>
      </c>
      <c r="B29" s="5"/>
      <c r="C29" s="17">
        <v>365</v>
      </c>
      <c r="D29" s="18">
        <v>2391</v>
      </c>
      <c r="E29" s="18">
        <v>421</v>
      </c>
      <c r="F29" s="18">
        <f t="shared" si="0"/>
        <v>3177</v>
      </c>
      <c r="G29" s="18">
        <v>324</v>
      </c>
      <c r="H29" s="18">
        <v>1858</v>
      </c>
      <c r="I29" s="18">
        <v>989</v>
      </c>
      <c r="J29" s="18">
        <f t="shared" si="1"/>
        <v>3171</v>
      </c>
      <c r="K29" s="69" t="s">
        <v>24</v>
      </c>
      <c r="L29" s="58"/>
      <c r="M29" s="58">
        <v>18</v>
      </c>
      <c r="N29" s="58">
        <v>19</v>
      </c>
      <c r="O29" s="58" t="s">
        <v>25</v>
      </c>
      <c r="P29" s="70" t="s">
        <v>174</v>
      </c>
    </row>
    <row r="30" spans="1:16" ht="12.75">
      <c r="A30" s="68" t="s">
        <v>196</v>
      </c>
      <c r="B30" s="5"/>
      <c r="C30" s="17">
        <v>286</v>
      </c>
      <c r="D30" s="18">
        <v>2000</v>
      </c>
      <c r="E30" s="18">
        <v>492</v>
      </c>
      <c r="F30" s="18">
        <f t="shared" si="0"/>
        <v>2778</v>
      </c>
      <c r="G30" s="18">
        <v>283</v>
      </c>
      <c r="H30" s="18">
        <v>1464</v>
      </c>
      <c r="I30" s="18">
        <v>1004</v>
      </c>
      <c r="J30" s="18">
        <f t="shared" si="1"/>
        <v>2751</v>
      </c>
      <c r="K30" s="69" t="s">
        <v>24</v>
      </c>
      <c r="L30" s="58"/>
      <c r="M30" s="58">
        <v>18</v>
      </c>
      <c r="N30" s="58">
        <v>19</v>
      </c>
      <c r="O30" s="58" t="s">
        <v>25</v>
      </c>
      <c r="P30" s="70" t="s">
        <v>174</v>
      </c>
    </row>
    <row r="31" spans="1:16" ht="12.75">
      <c r="A31" s="68" t="s">
        <v>197</v>
      </c>
      <c r="B31" s="5"/>
      <c r="C31" s="17">
        <v>205</v>
      </c>
      <c r="D31" s="18">
        <v>1136</v>
      </c>
      <c r="E31" s="18">
        <v>333</v>
      </c>
      <c r="F31" s="18">
        <f t="shared" si="0"/>
        <v>1674</v>
      </c>
      <c r="G31" s="18">
        <v>187</v>
      </c>
      <c r="H31" s="18">
        <v>866</v>
      </c>
      <c r="I31" s="18">
        <v>744</v>
      </c>
      <c r="J31" s="18">
        <f t="shared" si="1"/>
        <v>1797</v>
      </c>
      <c r="K31" s="69" t="s">
        <v>24</v>
      </c>
      <c r="L31" s="58"/>
      <c r="M31" s="58">
        <v>18</v>
      </c>
      <c r="N31" s="58">
        <v>19</v>
      </c>
      <c r="O31" s="58" t="s">
        <v>25</v>
      </c>
      <c r="P31" s="70" t="s">
        <v>174</v>
      </c>
    </row>
    <row r="32" spans="1:16" ht="12.75">
      <c r="A32" s="68" t="s">
        <v>198</v>
      </c>
      <c r="B32" s="5"/>
      <c r="C32" s="17">
        <v>190</v>
      </c>
      <c r="D32" s="18">
        <v>890</v>
      </c>
      <c r="E32" s="18">
        <v>348</v>
      </c>
      <c r="F32" s="18">
        <f t="shared" si="0"/>
        <v>1428</v>
      </c>
      <c r="G32" s="18">
        <v>142</v>
      </c>
      <c r="H32" s="18">
        <v>582</v>
      </c>
      <c r="I32" s="18">
        <v>709</v>
      </c>
      <c r="J32" s="18">
        <f t="shared" si="1"/>
        <v>1433</v>
      </c>
      <c r="K32" s="69" t="s">
        <v>24</v>
      </c>
      <c r="L32" s="58"/>
      <c r="M32" s="58">
        <v>18</v>
      </c>
      <c r="N32" s="58">
        <v>19</v>
      </c>
      <c r="O32" s="58" t="s">
        <v>25</v>
      </c>
      <c r="P32" s="70" t="s">
        <v>174</v>
      </c>
    </row>
    <row r="33" spans="1:16" ht="12.75">
      <c r="A33" s="68" t="s">
        <v>199</v>
      </c>
      <c r="B33" s="5"/>
      <c r="C33" s="48">
        <v>169</v>
      </c>
      <c r="D33" s="18">
        <v>819</v>
      </c>
      <c r="E33" s="18">
        <v>357</v>
      </c>
      <c r="F33" s="18">
        <f t="shared" si="0"/>
        <v>1345</v>
      </c>
      <c r="G33" s="18">
        <v>148</v>
      </c>
      <c r="H33" s="18">
        <v>512</v>
      </c>
      <c r="I33" s="18">
        <v>733</v>
      </c>
      <c r="J33" s="18">
        <f t="shared" si="1"/>
        <v>1393</v>
      </c>
      <c r="K33" s="69" t="s">
        <v>24</v>
      </c>
      <c r="L33" s="58"/>
      <c r="M33" s="58">
        <v>18</v>
      </c>
      <c r="N33" s="58">
        <v>19</v>
      </c>
      <c r="O33" s="58" t="s">
        <v>25</v>
      </c>
      <c r="P33" s="70" t="s">
        <v>174</v>
      </c>
    </row>
    <row r="34" spans="1:16" ht="12.75">
      <c r="A34" s="68" t="s">
        <v>200</v>
      </c>
      <c r="B34" s="5"/>
      <c r="C34" s="17">
        <v>119</v>
      </c>
      <c r="D34" s="18">
        <v>587</v>
      </c>
      <c r="E34" s="18">
        <v>335</v>
      </c>
      <c r="F34" s="18">
        <f t="shared" si="0"/>
        <v>1041</v>
      </c>
      <c r="G34" s="18">
        <v>107</v>
      </c>
      <c r="H34" s="18">
        <v>352</v>
      </c>
      <c r="I34" s="18">
        <v>571</v>
      </c>
      <c r="J34" s="18">
        <f t="shared" si="1"/>
        <v>1030</v>
      </c>
      <c r="K34" s="69" t="s">
        <v>24</v>
      </c>
      <c r="L34" s="58"/>
      <c r="M34" s="58">
        <v>18</v>
      </c>
      <c r="N34" s="58">
        <v>19</v>
      </c>
      <c r="O34" s="58" t="s">
        <v>25</v>
      </c>
      <c r="P34" s="70" t="s">
        <v>174</v>
      </c>
    </row>
    <row r="35" spans="1:16" ht="12.75">
      <c r="A35" s="68" t="s">
        <v>201</v>
      </c>
      <c r="B35" s="5"/>
      <c r="C35" s="17">
        <v>93</v>
      </c>
      <c r="D35" s="18">
        <v>457</v>
      </c>
      <c r="E35" s="18">
        <v>364</v>
      </c>
      <c r="F35" s="18">
        <f t="shared" si="0"/>
        <v>914</v>
      </c>
      <c r="G35" s="18">
        <v>79</v>
      </c>
      <c r="H35" s="18">
        <v>299</v>
      </c>
      <c r="I35" s="18">
        <v>604</v>
      </c>
      <c r="J35" s="18">
        <f t="shared" si="1"/>
        <v>982</v>
      </c>
      <c r="K35" s="69" t="s">
        <v>24</v>
      </c>
      <c r="L35" s="58"/>
      <c r="M35" s="58">
        <v>18</v>
      </c>
      <c r="N35" s="58">
        <v>19</v>
      </c>
      <c r="O35" s="58" t="s">
        <v>25</v>
      </c>
      <c r="P35" s="70" t="s">
        <v>174</v>
      </c>
    </row>
    <row r="36" spans="1:16" ht="12.75">
      <c r="A36" s="68" t="s">
        <v>202</v>
      </c>
      <c r="B36" s="5"/>
      <c r="C36" s="17">
        <v>95</v>
      </c>
      <c r="D36" s="18">
        <v>352</v>
      </c>
      <c r="E36" s="18">
        <v>325</v>
      </c>
      <c r="F36" s="18">
        <f t="shared" si="0"/>
        <v>772</v>
      </c>
      <c r="G36" s="18">
        <v>98</v>
      </c>
      <c r="H36" s="18">
        <v>196</v>
      </c>
      <c r="I36" s="18">
        <v>564</v>
      </c>
      <c r="J36" s="18">
        <f t="shared" si="1"/>
        <v>858</v>
      </c>
      <c r="K36" s="69" t="s">
        <v>24</v>
      </c>
      <c r="L36" s="58"/>
      <c r="M36" s="58">
        <v>18</v>
      </c>
      <c r="N36" s="58">
        <v>19</v>
      </c>
      <c r="O36" s="58" t="s">
        <v>25</v>
      </c>
      <c r="P36" s="70" t="s">
        <v>174</v>
      </c>
    </row>
    <row r="37" spans="1:16" ht="12.75">
      <c r="A37" s="68" t="s">
        <v>203</v>
      </c>
      <c r="B37" s="5"/>
      <c r="C37" s="17">
        <v>58</v>
      </c>
      <c r="D37" s="18">
        <v>247</v>
      </c>
      <c r="E37" s="18">
        <v>232</v>
      </c>
      <c r="F37" s="18">
        <f t="shared" si="0"/>
        <v>537</v>
      </c>
      <c r="G37" s="18">
        <v>45</v>
      </c>
      <c r="H37" s="18">
        <v>154</v>
      </c>
      <c r="I37" s="18">
        <v>359</v>
      </c>
      <c r="J37" s="18">
        <f t="shared" si="1"/>
        <v>558</v>
      </c>
      <c r="K37" s="69" t="s">
        <v>24</v>
      </c>
      <c r="L37" s="58"/>
      <c r="M37" s="58">
        <v>18</v>
      </c>
      <c r="N37" s="58">
        <v>19</v>
      </c>
      <c r="O37" s="58" t="s">
        <v>25</v>
      </c>
      <c r="P37" s="70" t="s">
        <v>174</v>
      </c>
    </row>
    <row r="38" spans="1:16" ht="12.75">
      <c r="A38" s="68" t="s">
        <v>204</v>
      </c>
      <c r="B38" s="5"/>
      <c r="C38" s="17">
        <v>50</v>
      </c>
      <c r="D38" s="18">
        <v>179</v>
      </c>
      <c r="E38" s="18">
        <v>241</v>
      </c>
      <c r="F38" s="18">
        <f t="shared" si="0"/>
        <v>470</v>
      </c>
      <c r="G38" s="18">
        <v>46</v>
      </c>
      <c r="H38" s="18">
        <v>92</v>
      </c>
      <c r="I38" s="18">
        <v>339</v>
      </c>
      <c r="J38" s="18">
        <f t="shared" si="1"/>
        <v>477</v>
      </c>
      <c r="K38" s="69" t="s">
        <v>24</v>
      </c>
      <c r="L38" s="58"/>
      <c r="M38" s="58">
        <v>18</v>
      </c>
      <c r="N38" s="58">
        <v>19</v>
      </c>
      <c r="O38" s="58" t="s">
        <v>25</v>
      </c>
      <c r="P38" s="70" t="s">
        <v>174</v>
      </c>
    </row>
    <row r="39" spans="1:16" ht="12.75">
      <c r="A39" s="68" t="s">
        <v>205</v>
      </c>
      <c r="B39" s="5"/>
      <c r="C39" s="17">
        <v>35</v>
      </c>
      <c r="D39" s="18">
        <v>100</v>
      </c>
      <c r="E39" s="18">
        <v>131</v>
      </c>
      <c r="F39" s="18">
        <f t="shared" si="0"/>
        <v>266</v>
      </c>
      <c r="G39" s="18">
        <v>17</v>
      </c>
      <c r="H39" s="18">
        <v>53</v>
      </c>
      <c r="I39" s="18">
        <v>250</v>
      </c>
      <c r="J39" s="18">
        <f t="shared" si="1"/>
        <v>320</v>
      </c>
      <c r="K39" s="69" t="s">
        <v>24</v>
      </c>
      <c r="L39" s="58"/>
      <c r="M39" s="58">
        <v>18</v>
      </c>
      <c r="N39" s="58">
        <v>19</v>
      </c>
      <c r="O39" s="58" t="s">
        <v>25</v>
      </c>
      <c r="P39" s="70" t="s">
        <v>174</v>
      </c>
    </row>
    <row r="40" spans="1:16" ht="12.75">
      <c r="A40" s="68" t="s">
        <v>206</v>
      </c>
      <c r="B40" s="5"/>
      <c r="C40" s="17">
        <v>26</v>
      </c>
      <c r="D40" s="18">
        <v>60</v>
      </c>
      <c r="E40" s="18">
        <v>106</v>
      </c>
      <c r="F40" s="18">
        <f t="shared" si="0"/>
        <v>192</v>
      </c>
      <c r="G40" s="18">
        <v>19</v>
      </c>
      <c r="H40" s="18">
        <v>32</v>
      </c>
      <c r="I40" s="18">
        <v>202</v>
      </c>
      <c r="J40" s="18">
        <f t="shared" si="1"/>
        <v>253</v>
      </c>
      <c r="K40" s="69" t="s">
        <v>24</v>
      </c>
      <c r="L40" s="58"/>
      <c r="M40" s="58">
        <v>18</v>
      </c>
      <c r="N40" s="58">
        <v>19</v>
      </c>
      <c r="O40" s="58" t="s">
        <v>25</v>
      </c>
      <c r="P40" s="70" t="s">
        <v>174</v>
      </c>
    </row>
    <row r="41" spans="1:16" ht="12.75">
      <c r="A41" s="68" t="s">
        <v>207</v>
      </c>
      <c r="B41" s="5"/>
      <c r="C41" s="17">
        <v>22</v>
      </c>
      <c r="D41" s="18">
        <v>35</v>
      </c>
      <c r="E41" s="18">
        <v>77</v>
      </c>
      <c r="F41" s="18">
        <f t="shared" si="0"/>
        <v>134</v>
      </c>
      <c r="G41" s="18">
        <v>21</v>
      </c>
      <c r="H41" s="18">
        <v>16</v>
      </c>
      <c r="I41" s="18">
        <v>142</v>
      </c>
      <c r="J41" s="18">
        <f t="shared" si="1"/>
        <v>179</v>
      </c>
      <c r="K41" s="69" t="s">
        <v>24</v>
      </c>
      <c r="L41" s="58"/>
      <c r="M41" s="58">
        <v>18</v>
      </c>
      <c r="N41" s="58">
        <v>19</v>
      </c>
      <c r="O41" s="58" t="s">
        <v>25</v>
      </c>
      <c r="P41" s="70" t="s">
        <v>174</v>
      </c>
    </row>
    <row r="42" spans="1:16" ht="12.75">
      <c r="A42" s="68" t="s">
        <v>208</v>
      </c>
      <c r="B42" s="5"/>
      <c r="C42" s="17">
        <v>11</v>
      </c>
      <c r="D42" s="18">
        <v>23</v>
      </c>
      <c r="E42" s="18">
        <v>60</v>
      </c>
      <c r="F42" s="18">
        <f t="shared" si="0"/>
        <v>94</v>
      </c>
      <c r="G42" s="18">
        <v>7</v>
      </c>
      <c r="H42" s="18">
        <v>11</v>
      </c>
      <c r="I42" s="18">
        <v>96</v>
      </c>
      <c r="J42" s="18">
        <f t="shared" si="1"/>
        <v>114</v>
      </c>
      <c r="K42" s="69" t="s">
        <v>24</v>
      </c>
      <c r="L42" s="58"/>
      <c r="M42" s="58">
        <v>18</v>
      </c>
      <c r="N42" s="58">
        <v>19</v>
      </c>
      <c r="O42" s="58" t="s">
        <v>25</v>
      </c>
      <c r="P42" s="70" t="s">
        <v>174</v>
      </c>
    </row>
    <row r="43" spans="1:16" ht="12.75">
      <c r="A43" s="68" t="s">
        <v>209</v>
      </c>
      <c r="B43" s="5"/>
      <c r="C43" s="17">
        <v>6</v>
      </c>
      <c r="D43" s="18">
        <v>8</v>
      </c>
      <c r="E43" s="18">
        <v>18</v>
      </c>
      <c r="F43" s="18">
        <f t="shared" si="0"/>
        <v>32</v>
      </c>
      <c r="G43" s="18">
        <v>9</v>
      </c>
      <c r="H43" s="18">
        <v>3</v>
      </c>
      <c r="I43" s="18">
        <v>20</v>
      </c>
      <c r="J43" s="18">
        <f t="shared" si="1"/>
        <v>32</v>
      </c>
      <c r="K43" s="69" t="s">
        <v>24</v>
      </c>
      <c r="L43" s="58"/>
      <c r="M43" s="58">
        <v>18</v>
      </c>
      <c r="N43" s="58">
        <v>19</v>
      </c>
      <c r="O43" s="58" t="s">
        <v>25</v>
      </c>
      <c r="P43" s="70" t="s">
        <v>174</v>
      </c>
    </row>
    <row r="44" spans="1:16" ht="12.75">
      <c r="A44" s="68" t="s">
        <v>210</v>
      </c>
      <c r="B44" s="5"/>
      <c r="C44" s="17">
        <v>1</v>
      </c>
      <c r="D44" s="18">
        <v>3</v>
      </c>
      <c r="E44" s="18">
        <v>10</v>
      </c>
      <c r="F44" s="18">
        <f t="shared" si="0"/>
        <v>14</v>
      </c>
      <c r="G44" s="18">
        <v>1</v>
      </c>
      <c r="H44" s="18"/>
      <c r="I44" s="18">
        <v>25</v>
      </c>
      <c r="J44" s="18">
        <f t="shared" si="1"/>
        <v>26</v>
      </c>
      <c r="K44" s="69"/>
      <c r="L44" s="58"/>
      <c r="M44" s="58"/>
      <c r="N44" s="58"/>
      <c r="O44" s="58"/>
      <c r="P44" s="70"/>
    </row>
    <row r="45" spans="1:16" ht="12.75">
      <c r="A45" s="68" t="s">
        <v>211</v>
      </c>
      <c r="B45" s="5"/>
      <c r="C45" s="17">
        <v>2</v>
      </c>
      <c r="D45" s="18">
        <v>1</v>
      </c>
      <c r="E45" s="18">
        <v>3</v>
      </c>
      <c r="F45" s="18">
        <f t="shared" si="0"/>
        <v>6</v>
      </c>
      <c r="G45" s="18">
        <v>2</v>
      </c>
      <c r="H45" s="18"/>
      <c r="I45" s="18">
        <v>14</v>
      </c>
      <c r="J45" s="18">
        <f t="shared" si="1"/>
        <v>16</v>
      </c>
      <c r="K45" s="69" t="s">
        <v>24</v>
      </c>
      <c r="L45" s="58"/>
      <c r="M45" s="58">
        <v>18</v>
      </c>
      <c r="N45" s="58">
        <v>19</v>
      </c>
      <c r="O45" s="58" t="s">
        <v>25</v>
      </c>
      <c r="P45" s="70" t="s">
        <v>174</v>
      </c>
    </row>
    <row r="46" spans="1:16" ht="12.75">
      <c r="A46" s="68" t="s">
        <v>212</v>
      </c>
      <c r="B46" s="5"/>
      <c r="C46" s="17"/>
      <c r="D46" s="18">
        <v>1</v>
      </c>
      <c r="E46" s="18">
        <v>7</v>
      </c>
      <c r="F46" s="18">
        <f t="shared" si="0"/>
        <v>8</v>
      </c>
      <c r="G46" s="18"/>
      <c r="H46" s="18"/>
      <c r="I46" s="18">
        <v>11</v>
      </c>
      <c r="J46" s="18">
        <f t="shared" si="1"/>
        <v>11</v>
      </c>
      <c r="K46" s="69" t="s">
        <v>24</v>
      </c>
      <c r="L46" s="58"/>
      <c r="M46" s="58">
        <v>18</v>
      </c>
      <c r="N46" s="58">
        <v>19</v>
      </c>
      <c r="O46" s="58" t="s">
        <v>25</v>
      </c>
      <c r="P46" s="70" t="s">
        <v>174</v>
      </c>
    </row>
    <row r="47" spans="1:16" ht="12.75">
      <c r="A47" s="68" t="s">
        <v>213</v>
      </c>
      <c r="B47" s="5"/>
      <c r="C47" s="17"/>
      <c r="D47" s="18">
        <v>2</v>
      </c>
      <c r="E47" s="18">
        <v>2</v>
      </c>
      <c r="F47" s="18">
        <f t="shared" si="0"/>
        <v>4</v>
      </c>
      <c r="G47" s="18"/>
      <c r="H47" s="18">
        <v>2</v>
      </c>
      <c r="I47" s="18">
        <v>10</v>
      </c>
      <c r="J47" s="18">
        <f t="shared" si="1"/>
        <v>12</v>
      </c>
      <c r="K47" s="69" t="s">
        <v>24</v>
      </c>
      <c r="L47" s="58"/>
      <c r="M47" s="58">
        <v>18</v>
      </c>
      <c r="N47" s="58">
        <v>19</v>
      </c>
      <c r="O47" s="58" t="s">
        <v>25</v>
      </c>
      <c r="P47" s="70" t="s">
        <v>174</v>
      </c>
    </row>
    <row r="48" spans="1:16" ht="12.75">
      <c r="A48" s="68" t="s">
        <v>214</v>
      </c>
      <c r="B48" s="5"/>
      <c r="C48" s="17">
        <v>1</v>
      </c>
      <c r="D48" s="18">
        <v>1</v>
      </c>
      <c r="E48" s="18">
        <v>1</v>
      </c>
      <c r="F48" s="18">
        <f t="shared" si="0"/>
        <v>3</v>
      </c>
      <c r="G48" s="18"/>
      <c r="H48" s="18">
        <v>1</v>
      </c>
      <c r="I48" s="18">
        <v>1</v>
      </c>
      <c r="J48" s="18">
        <f t="shared" si="1"/>
        <v>2</v>
      </c>
      <c r="K48" s="69" t="s">
        <v>24</v>
      </c>
      <c r="L48" s="58"/>
      <c r="M48" s="58">
        <v>18</v>
      </c>
      <c r="N48" s="58">
        <v>19</v>
      </c>
      <c r="O48" s="58" t="s">
        <v>25</v>
      </c>
      <c r="P48" s="70" t="s">
        <v>174</v>
      </c>
    </row>
    <row r="49" spans="1:16" ht="12.75">
      <c r="A49" s="68" t="s">
        <v>215</v>
      </c>
      <c r="B49" s="5"/>
      <c r="C49" s="17"/>
      <c r="D49" s="18">
        <v>1</v>
      </c>
      <c r="E49" s="18">
        <v>1</v>
      </c>
      <c r="F49" s="18">
        <f t="shared" si="0"/>
        <v>2</v>
      </c>
      <c r="G49" s="18"/>
      <c r="H49" s="18"/>
      <c r="I49" s="18">
        <v>5</v>
      </c>
      <c r="J49" s="18">
        <f t="shared" si="1"/>
        <v>5</v>
      </c>
      <c r="K49" s="69" t="s">
        <v>24</v>
      </c>
      <c r="L49" s="58"/>
      <c r="M49" s="58">
        <v>18</v>
      </c>
      <c r="N49" s="58">
        <v>19</v>
      </c>
      <c r="O49" s="58" t="s">
        <v>25</v>
      </c>
      <c r="P49" s="70" t="s">
        <v>174</v>
      </c>
    </row>
    <row r="50" spans="1:16" ht="12.75">
      <c r="A50" s="68" t="s">
        <v>216</v>
      </c>
      <c r="B50" s="5"/>
      <c r="C50" s="17"/>
      <c r="D50" s="18"/>
      <c r="E50" s="18">
        <v>3</v>
      </c>
      <c r="F50" s="18">
        <f t="shared" si="0"/>
        <v>3</v>
      </c>
      <c r="G50" s="18"/>
      <c r="H50" s="18"/>
      <c r="I50" s="18">
        <v>3</v>
      </c>
      <c r="J50" s="18">
        <f t="shared" si="1"/>
        <v>3</v>
      </c>
      <c r="K50" s="69" t="s">
        <v>24</v>
      </c>
      <c r="L50" s="58"/>
      <c r="M50" s="58">
        <v>18</v>
      </c>
      <c r="N50" s="58">
        <v>19</v>
      </c>
      <c r="O50" s="58" t="s">
        <v>25</v>
      </c>
      <c r="P50" s="70" t="s">
        <v>174</v>
      </c>
    </row>
    <row r="51" spans="1:16" ht="12.75">
      <c r="A51" s="68" t="s">
        <v>217</v>
      </c>
      <c r="B51" s="5"/>
      <c r="C51" s="17">
        <v>1</v>
      </c>
      <c r="D51" s="18">
        <v>1</v>
      </c>
      <c r="E51" s="18"/>
      <c r="F51" s="18">
        <f t="shared" si="0"/>
        <v>2</v>
      </c>
      <c r="G51" s="18">
        <v>1</v>
      </c>
      <c r="H51" s="18">
        <v>1</v>
      </c>
      <c r="I51" s="18">
        <v>1</v>
      </c>
      <c r="J51" s="18">
        <f t="shared" si="1"/>
        <v>3</v>
      </c>
      <c r="K51" s="69" t="s">
        <v>24</v>
      </c>
      <c r="L51" s="58"/>
      <c r="M51" s="58">
        <v>18</v>
      </c>
      <c r="N51" s="58">
        <v>19</v>
      </c>
      <c r="O51" s="58" t="s">
        <v>25</v>
      </c>
      <c r="P51" s="70" t="s">
        <v>174</v>
      </c>
    </row>
    <row r="52" spans="1:16" ht="12.75">
      <c r="A52" s="68" t="s">
        <v>218</v>
      </c>
      <c r="B52" s="5"/>
      <c r="C52" s="17"/>
      <c r="D52" s="18"/>
      <c r="E52" s="18">
        <v>1</v>
      </c>
      <c r="F52" s="18">
        <f t="shared" si="0"/>
        <v>1</v>
      </c>
      <c r="G52" s="18"/>
      <c r="H52" s="18"/>
      <c r="I52" s="18">
        <v>2</v>
      </c>
      <c r="J52" s="18">
        <f t="shared" si="1"/>
        <v>2</v>
      </c>
      <c r="K52" s="69" t="s">
        <v>24</v>
      </c>
      <c r="L52" s="58"/>
      <c r="M52" s="58">
        <v>18</v>
      </c>
      <c r="N52" s="58">
        <v>19</v>
      </c>
      <c r="O52" s="58" t="s">
        <v>25</v>
      </c>
      <c r="P52" s="70" t="s">
        <v>174</v>
      </c>
    </row>
    <row r="53" spans="1:16" ht="12.75">
      <c r="A53" s="68" t="s">
        <v>219</v>
      </c>
      <c r="B53" s="5"/>
      <c r="C53" s="17"/>
      <c r="D53" s="18"/>
      <c r="E53" s="18"/>
      <c r="F53" s="18">
        <f t="shared" si="0"/>
        <v>0</v>
      </c>
      <c r="G53" s="18"/>
      <c r="H53" s="18"/>
      <c r="I53" s="18"/>
      <c r="J53" s="18">
        <f t="shared" si="1"/>
        <v>0</v>
      </c>
      <c r="K53" s="69" t="s">
        <v>24</v>
      </c>
      <c r="L53" s="58"/>
      <c r="M53" s="58">
        <v>18</v>
      </c>
      <c r="N53" s="58">
        <v>19</v>
      </c>
      <c r="O53" s="58" t="s">
        <v>25</v>
      </c>
      <c r="P53" s="70" t="s">
        <v>174</v>
      </c>
    </row>
    <row r="54" spans="1:16" ht="12.75">
      <c r="A54" s="68" t="s">
        <v>220</v>
      </c>
      <c r="B54" s="5"/>
      <c r="C54" s="17"/>
      <c r="D54" s="18">
        <v>1</v>
      </c>
      <c r="E54" s="18">
        <v>1</v>
      </c>
      <c r="F54" s="18">
        <f t="shared" si="0"/>
        <v>2</v>
      </c>
      <c r="G54" s="18"/>
      <c r="H54" s="18"/>
      <c r="I54" s="18">
        <v>1</v>
      </c>
      <c r="J54" s="18">
        <f t="shared" si="1"/>
        <v>1</v>
      </c>
      <c r="K54" s="69" t="s">
        <v>24</v>
      </c>
      <c r="L54" s="58"/>
      <c r="M54" s="58">
        <v>18</v>
      </c>
      <c r="N54" s="58">
        <v>19</v>
      </c>
      <c r="O54" s="58" t="s">
        <v>25</v>
      </c>
      <c r="P54" s="70" t="s">
        <v>174</v>
      </c>
    </row>
    <row r="55" spans="1:17" s="7" customFormat="1" ht="13.5" thickBot="1">
      <c r="A55" s="54" t="s">
        <v>21</v>
      </c>
      <c r="B55" s="5"/>
      <c r="C55" s="26">
        <f aca="true" t="shared" si="2" ref="C55:J55">SUM(C8:C54)</f>
        <v>113715</v>
      </c>
      <c r="D55" s="27">
        <f t="shared" si="2"/>
        <v>53240</v>
      </c>
      <c r="E55" s="27">
        <f t="shared" si="2"/>
        <v>5902</v>
      </c>
      <c r="F55" s="27">
        <f t="shared" si="2"/>
        <v>172857</v>
      </c>
      <c r="G55" s="27">
        <f t="shared" si="2"/>
        <v>106941</v>
      </c>
      <c r="H55" s="27">
        <f t="shared" si="2"/>
        <v>53355</v>
      </c>
      <c r="I55" s="27">
        <f t="shared" si="2"/>
        <v>12145</v>
      </c>
      <c r="J55" s="27">
        <f t="shared" si="2"/>
        <v>172441</v>
      </c>
      <c r="K55" s="71" t="s">
        <v>24</v>
      </c>
      <c r="L55" s="72"/>
      <c r="M55" s="72">
        <v>18</v>
      </c>
      <c r="N55" s="72">
        <v>19</v>
      </c>
      <c r="O55" s="72" t="s">
        <v>25</v>
      </c>
      <c r="P55" s="73" t="s">
        <v>174</v>
      </c>
      <c r="Q55" s="60"/>
    </row>
    <row r="57" spans="1:16" ht="12.75">
      <c r="A57" s="37"/>
      <c r="B57" s="3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</row>
    <row r="58" spans="1:16" ht="12.75">
      <c r="A58" s="37"/>
      <c r="B58" s="3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</row>
    <row r="59" spans="1:16" ht="12.75">
      <c r="A59" s="37"/>
      <c r="B59" s="3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</row>
    <row r="60" spans="1:16" ht="12.75">
      <c r="A60" s="37"/>
      <c r="B60" s="3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</row>
  </sheetData>
  <mergeCells count="18">
    <mergeCell ref="H5:H6"/>
    <mergeCell ref="E5:E6"/>
    <mergeCell ref="J5:J6"/>
    <mergeCell ref="I5:I6"/>
    <mergeCell ref="C5:C6"/>
    <mergeCell ref="D5:D6"/>
    <mergeCell ref="F5:F6"/>
    <mergeCell ref="G5:G6"/>
    <mergeCell ref="A3:A6"/>
    <mergeCell ref="O3:O6"/>
    <mergeCell ref="P3:P6"/>
    <mergeCell ref="K3:K6"/>
    <mergeCell ref="L3:L6"/>
    <mergeCell ref="M3:M6"/>
    <mergeCell ref="N3:N6"/>
    <mergeCell ref="C3:J3"/>
    <mergeCell ref="C4:F4"/>
    <mergeCell ref="G4:J4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2004-12-16T09:45:41Z</dcterms:created>
  <dcterms:modified xsi:type="dcterms:W3CDTF">2004-12-16T10:50:03Z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