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Noord-Holland steden" sheetId="1" r:id="rId1"/>
    <sheet name="Noord-Holland gemeenten" sheetId="2" r:id="rId2"/>
    <sheet name="Noord-Holland recapitulatie" sheetId="3" r:id="rId3"/>
    <sheet name="Noord-Holland ouderdom" sheetId="4" r:id="rId4"/>
  </sheets>
  <definedNames/>
  <calcPr fullCalcOnLoad="1"/>
</workbook>
</file>

<file path=xl/comments2.xml><?xml version="1.0" encoding="utf-8"?>
<comments xmlns="http://schemas.openxmlformats.org/spreadsheetml/2006/main">
  <authors>
    <author>BV/IT/IS</author>
  </authors>
  <commentList>
    <comment ref="C144" authorId="0">
      <text>
        <r>
          <rPr>
            <b/>
            <sz val="8"/>
            <rFont val="Tahoma"/>
            <family val="0"/>
          </rPr>
          <t>24363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BV/IT/IS</author>
  </authors>
  <commentList>
    <comment ref="H8" authorId="0">
      <text>
        <r>
          <rPr>
            <b/>
            <sz val="8"/>
            <rFont val="Tahoma"/>
            <family val="0"/>
          </rPr>
          <t>130572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78467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BV/IT/IS</author>
  </authors>
  <commentList>
    <comment ref="C55" authorId="0">
      <text>
        <r>
          <rPr>
            <b/>
            <sz val="8"/>
            <rFont val="Tahoma"/>
            <family val="0"/>
          </rPr>
          <t>130174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0"/>
          </rPr>
          <t>209039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<sst xmlns="http://schemas.openxmlformats.org/spreadsheetml/2006/main" count="905" uniqueCount="241">
  <si>
    <t>Staten van de bevolking der steden en gemeenten van het Koningrijk der Nederlanden op den 1. Januarij 1840.Noord-Holland. Steden.</t>
  </si>
  <si>
    <t>Namen der steden en gemeenten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</si>
  <si>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</si>
  <si>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</si>
  <si>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</si>
  <si>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</si>
  <si>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</si>
  <si>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</si>
  <si>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</si>
  <si>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</si>
  <si>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</si>
  <si>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</si>
  <si>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</si>
  <si>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</si>
  <si>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</si>
  <si>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</si>
  <si>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</si>
  <si>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</si>
  <si>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</si>
  <si>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</si>
  <si>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</si>
  <si>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</si>
  <si>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</si>
  <si>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Amsterdam *</t>
  </si>
  <si>
    <t>VT</t>
  </si>
  <si>
    <t>NH</t>
  </si>
  <si>
    <t>39_0083</t>
  </si>
  <si>
    <t>Haarlem *</t>
  </si>
  <si>
    <t>Alkmaar *</t>
  </si>
  <si>
    <t>Hoorn *</t>
  </si>
  <si>
    <t>Enkhuizen</t>
  </si>
  <si>
    <t>Medemblik *</t>
  </si>
  <si>
    <t>Edam</t>
  </si>
  <si>
    <t>Monnickendam</t>
  </si>
  <si>
    <t>Purmerend</t>
  </si>
  <si>
    <t>Weesp</t>
  </si>
  <si>
    <t>Zaandam</t>
  </si>
  <si>
    <t>1.Hieronder begrepen het garnizoen, bestaande uit 1272 manschappen.</t>
  </si>
  <si>
    <t>2.Hieronder begrepen het garnizoen, bestaande uit 509 manschappen.</t>
  </si>
  <si>
    <t>3.Hieronder begrepen het garnizoen, bestaande uit 296 manschappen.</t>
  </si>
  <si>
    <t>4.Hieronder begrepen het garnizoen, bestaande uit 481 manschappen.</t>
  </si>
  <si>
    <t>5.Instructievaartuig Urania, 25 man; detachement Mariniers 33, te zamen 58 manschappen'.</t>
  </si>
  <si>
    <t>Staten van de bevolking der steden en gemeenten van het Koningrijk der Nederlanden op den 1. Januarij 1840.Noord-Holland. Gemeenten.</t>
  </si>
  <si>
    <t>Aalsmeer</t>
  </si>
  <si>
    <t>Abbekerk</t>
  </si>
  <si>
    <t>Akersloot</t>
  </si>
  <si>
    <t>Andijk</t>
  </si>
  <si>
    <t>Ankeveen</t>
  </si>
  <si>
    <t>Assendelft</t>
  </si>
  <si>
    <t>Avenhorn</t>
  </si>
  <si>
    <t>Barsingerhorn</t>
  </si>
  <si>
    <t>Beemster</t>
  </si>
  <si>
    <t>Beets</t>
  </si>
  <si>
    <t>Bennebroek</t>
  </si>
  <si>
    <t>Bergen</t>
  </si>
  <si>
    <t>Berkenrode</t>
  </si>
  <si>
    <t>Berkhout</t>
  </si>
  <si>
    <t>Beverwijk</t>
  </si>
  <si>
    <t>Blaricum</t>
  </si>
  <si>
    <t>Bloemendaal</t>
  </si>
  <si>
    <t>Blokker</t>
  </si>
  <si>
    <t>Bovencarspel</t>
  </si>
  <si>
    <t>Broek in Waterland</t>
  </si>
  <si>
    <t>Broek op Langendijk</t>
  </si>
  <si>
    <t>Buiksloot</t>
  </si>
  <si>
    <t>Bussem</t>
  </si>
  <si>
    <t>Bijlmermeer</t>
  </si>
  <si>
    <t>Calantsoog</t>
  </si>
  <si>
    <t>Castricum</t>
  </si>
  <si>
    <t>Crommenie</t>
  </si>
  <si>
    <t>Diemen</t>
  </si>
  <si>
    <t>Egmond aan Zee</t>
  </si>
  <si>
    <t>Egmond binnen</t>
  </si>
  <si>
    <t>Etersheim</t>
  </si>
  <si>
    <t>Graft</t>
  </si>
  <si>
    <t>Graveland (`s)</t>
  </si>
  <si>
    <t>Grootebroek</t>
  </si>
  <si>
    <t>Grosthuizen</t>
  </si>
  <si>
    <t>Haarlemmerliede</t>
  </si>
  <si>
    <t>Haringcarspel</t>
  </si>
  <si>
    <t>Heemskerk</t>
  </si>
  <si>
    <t>Heemstede</t>
  </si>
  <si>
    <t>Heer Hugowaard</t>
  </si>
  <si>
    <t>Heilo</t>
  </si>
  <si>
    <t>Helder *</t>
  </si>
  <si>
    <t>Hensbroek</t>
  </si>
  <si>
    <t>Hilversum</t>
  </si>
  <si>
    <t>Hoogcarspel</t>
  </si>
  <si>
    <t>Hoogwoud</t>
  </si>
  <si>
    <t>39_0084</t>
  </si>
  <si>
    <t>Houtrijk en Polanen</t>
  </si>
  <si>
    <t>Huizen</t>
  </si>
  <si>
    <t>Ilpendam</t>
  </si>
  <si>
    <t>Jisp</t>
  </si>
  <si>
    <t>Kalslagen</t>
  </si>
  <si>
    <t>Katwoude</t>
  </si>
  <si>
    <t>Koedijk</t>
  </si>
  <si>
    <t>Koog aan de Zaan</t>
  </si>
  <si>
    <t>Kortenhoef</t>
  </si>
  <si>
    <t>Kwadijk</t>
  </si>
  <si>
    <t>Landsmeer</t>
  </si>
  <si>
    <t>Laren</t>
  </si>
  <si>
    <t>Leijmuiden</t>
  </si>
  <si>
    <t>Limmen</t>
  </si>
  <si>
    <t>St. Maarten</t>
  </si>
  <si>
    <t>Marken *</t>
  </si>
  <si>
    <t>Middelie</t>
  </si>
  <si>
    <t>Midwoud</t>
  </si>
  <si>
    <t>Muiden (stad)</t>
  </si>
  <si>
    <t>Naarden (stad)*</t>
  </si>
  <si>
    <t>Nederhorst den Berg</t>
  </si>
  <si>
    <t>Nibbixwoud</t>
  </si>
  <si>
    <t>Nieuwendam</t>
  </si>
  <si>
    <t>Nieuwe Niedorp</t>
  </si>
  <si>
    <t>Nieuweramstel</t>
  </si>
  <si>
    <t>Noord Scharwoude</t>
  </si>
  <si>
    <t>Obdam</t>
  </si>
  <si>
    <t>Oosthuizen</t>
  </si>
  <si>
    <t>Oostzaan</t>
  </si>
  <si>
    <t>Opmeer</t>
  </si>
  <si>
    <t>Opperdoes</t>
  </si>
  <si>
    <t>Oterleek</t>
  </si>
  <si>
    <t>Oudecarspel</t>
  </si>
  <si>
    <t>Oudendijk</t>
  </si>
  <si>
    <t>Oude Niedorp</t>
  </si>
  <si>
    <t>Ouder Amstel</t>
  </si>
  <si>
    <t>Oudorp</t>
  </si>
  <si>
    <t>St. Pancras</t>
  </si>
  <si>
    <t>Petten</t>
  </si>
  <si>
    <t>Ransdorp</t>
  </si>
  <si>
    <t>Rietwijkeroort</t>
  </si>
  <si>
    <t>Rijp</t>
  </si>
  <si>
    <t>Schagen</t>
  </si>
  <si>
    <t>Schardam</t>
  </si>
  <si>
    <t>Scharwoude</t>
  </si>
  <si>
    <t>Schellingwoude</t>
  </si>
  <si>
    <t>Schellinkhout</t>
  </si>
  <si>
    <t>Schermerhorn</t>
  </si>
  <si>
    <t>Schoorl</t>
  </si>
  <si>
    <t>Schoten</t>
  </si>
  <si>
    <t>Sloten</t>
  </si>
  <si>
    <t>Spaarndam</t>
  </si>
  <si>
    <t>Spaarnwoude</t>
  </si>
  <si>
    <t>Spanbroek *</t>
  </si>
  <si>
    <t>Terschelling *</t>
  </si>
  <si>
    <t>Texel</t>
  </si>
  <si>
    <t>Twisk</t>
  </si>
  <si>
    <t>Uitgeest *</t>
  </si>
  <si>
    <t>Uithoorn</t>
  </si>
  <si>
    <t>Urk</t>
  </si>
  <si>
    <t>Ursum</t>
  </si>
  <si>
    <t>Veenhuizen</t>
  </si>
  <si>
    <t>39_0085</t>
  </si>
  <si>
    <t>Velsen</t>
  </si>
  <si>
    <t>Venhuizen</t>
  </si>
  <si>
    <t>Vlieland</t>
  </si>
  <si>
    <t>Warder</t>
  </si>
  <si>
    <t>Warmenhuizen</t>
  </si>
  <si>
    <t>Watergraafs-meer</t>
  </si>
  <si>
    <t>Weespercarspel</t>
  </si>
  <si>
    <t>Wervershoof</t>
  </si>
  <si>
    <t xml:space="preserve">Westwoud </t>
  </si>
  <si>
    <t>Westzaan</t>
  </si>
  <si>
    <t>Wieringen</t>
  </si>
  <si>
    <t>Wieringerwaard</t>
  </si>
  <si>
    <t>Wimmenum</t>
  </si>
  <si>
    <t>Winkel</t>
  </si>
  <si>
    <t>Wognum</t>
  </si>
  <si>
    <t>Wormer</t>
  </si>
  <si>
    <t>Wormerveer</t>
  </si>
  <si>
    <t>Wijdenes</t>
  </si>
  <si>
    <t>Wijde Wormer</t>
  </si>
  <si>
    <t>Wijk aan Zee</t>
  </si>
  <si>
    <t>Zaandijk</t>
  </si>
  <si>
    <t>Zandvoort</t>
  </si>
  <si>
    <t>Zuid en Noord Schermer</t>
  </si>
  <si>
    <t>Zuid Schalkwijk</t>
  </si>
  <si>
    <t>Zuid Scharwoude</t>
  </si>
  <si>
    <t>Zwaag</t>
  </si>
  <si>
    <t>Zijbecarspel</t>
  </si>
  <si>
    <t>Zijpe</t>
  </si>
  <si>
    <t xml:space="preserve">Totaal        </t>
  </si>
  <si>
    <t>1. Hieronder begrepen het garnizoen, bestaande uit 724 manschappen.</t>
  </si>
  <si>
    <t>2. Hieronder begrepen het garnizoen, bestaande uit 279 manschappen.</t>
  </si>
  <si>
    <t>3.Hieronder begrepen de equipagien van Zr. Ms. kanonneerbooten no. 36 en 69 te zamen bevattende 38 personen.'</t>
  </si>
  <si>
    <t>Staten van de bevolking der steden en gemeenten van het Koningrijk der Nederlanden op den 1. Januarij 1840.Noord-Holland.Recapitulatie.</t>
  </si>
  <si>
    <t>TOTAAL DER STEDEN</t>
  </si>
  <si>
    <t>TOTAAL DER STEDEN TEN PLATTEN LANDE</t>
  </si>
  <si>
    <t>ALGEMEEN TOTAAL</t>
  </si>
  <si>
    <t>Staat van bevolking op den eersten Januarij 1840 van de provincie Noord-Holland, naar den verschillenden ouderdom der ingezetenen.</t>
  </si>
  <si>
    <t>Ouderdom</t>
  </si>
  <si>
    <t>Weduwenaars</t>
  </si>
  <si>
    <t>Ongehuwd</t>
  </si>
  <si>
    <t>Beneden het jaar</t>
  </si>
  <si>
    <t>39_0086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</si>
  <si>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</si>
  <si>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</si>
  <si>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</si>
  <si>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</si>
  <si>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</si>
  <si>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</si>
  <si>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</si>
  <si>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</si>
  <si>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</si>
  <si>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</si>
  <si>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</si>
  <si>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</si>
  <si>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</si>
  <si>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</si>
  <si>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</si>
  <si>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</si>
  <si>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</si>
  <si>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</si>
  <si>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</si>
  <si>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</si>
  <si>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</si>
  <si>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</si>
  <si>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</si>
  <si>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</si>
  <si>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</si>
  <si>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</si>
  <si>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</si>
  <si>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</si>
  <si>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</si>
  <si>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</si>
  <si>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</si>
  <si>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</si>
  <si>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</si>
  <si>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</si>
  <si>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</si>
  <si>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</si>
  <si>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</si>
  <si>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</si>
  <si>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</si>
  <si>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</si>
  <si>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</si>
  <si>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</si>
  <si>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</si>
  <si>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</si>
  <si>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</si>
  <si>
    <t>Van 100 enz.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</si>
</sst>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4" xfId="0" applyNumberFormat="1" applyFont="1" applyBorder="1" applyAlignment="1" quotePrefix="1">
      <alignment horizontal="lef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2" fillId="0" borderId="6" xfId="20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4" fillId="0" borderId="8" xfId="0" applyNumberFormat="1" applyFont="1" applyBorder="1" applyAlignment="1" quotePrefix="1">
      <alignment horizontal="left"/>
    </xf>
    <xf numFmtId="0" fontId="0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2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1" fontId="4" fillId="0" borderId="7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1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 quotePrefix="1">
      <alignment horizontal="left"/>
    </xf>
    <xf numFmtId="0" fontId="2" fillId="0" borderId="0" xfId="20" applyFont="1" applyBorder="1" applyAlignment="1">
      <alignment horizontal="right"/>
    </xf>
    <xf numFmtId="1" fontId="4" fillId="0" borderId="14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7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15" xfId="0" applyNumberFormat="1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7" xfId="0" applyNumberFormat="1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5" xfId="0" applyNumberFormat="1" applyFont="1" applyBorder="1" applyAlignment="1">
      <alignment horizontal="center" vertical="center" textRotation="90"/>
    </xf>
    <xf numFmtId="0" fontId="4" fillId="0" borderId="16" xfId="0" applyNumberFormat="1" applyFont="1" applyBorder="1" applyAlignment="1">
      <alignment horizontal="center" vertical="center" textRotation="90"/>
    </xf>
    <xf numFmtId="0" fontId="4" fillId="0" borderId="17" xfId="0" applyNumberFormat="1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W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00390625" style="0" customWidth="1"/>
    <col min="2" max="2" width="3.28125" style="0" customWidth="1"/>
    <col min="3" max="12" width="6.7109375" style="31" customWidth="1"/>
    <col min="13" max="13" width="10.8515625" style="31" customWidth="1"/>
    <col min="14" max="17" width="7.00390625" style="31" customWidth="1"/>
    <col min="18" max="22" width="3.8515625" style="0" customWidth="1"/>
  </cols>
  <sheetData>
    <row r="1" spans="1:23" s="5" customFormat="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91" t="s">
        <v>1</v>
      </c>
      <c r="B3" s="6"/>
      <c r="C3" s="106" t="s">
        <v>2</v>
      </c>
      <c r="D3" s="82" t="s">
        <v>3</v>
      </c>
      <c r="E3" s="90" t="s">
        <v>4</v>
      </c>
      <c r="F3" s="90"/>
      <c r="G3" s="90"/>
      <c r="H3" s="90"/>
      <c r="I3" s="90"/>
      <c r="J3" s="90"/>
      <c r="K3" s="90"/>
      <c r="L3" s="90"/>
      <c r="M3" s="90" t="s">
        <v>5</v>
      </c>
      <c r="N3" s="82" t="s">
        <v>6</v>
      </c>
      <c r="O3" s="82" t="s">
        <v>7</v>
      </c>
      <c r="P3" s="82" t="s">
        <v>8</v>
      </c>
      <c r="Q3" s="85" t="s">
        <v>9</v>
      </c>
      <c r="R3" s="100" t="s">
        <v>10</v>
      </c>
      <c r="S3" s="94" t="s">
        <v>11</v>
      </c>
      <c r="T3" s="94" t="s">
        <v>12</v>
      </c>
      <c r="U3" s="103" t="s">
        <v>13</v>
      </c>
      <c r="V3" s="94" t="s">
        <v>14</v>
      </c>
      <c r="W3" s="97" t="s">
        <v>15</v>
      </c>
    </row>
    <row r="4" spans="1:23" ht="12.75">
      <c r="A4" s="92"/>
      <c r="B4" s="6"/>
      <c r="C4" s="107"/>
      <c r="D4" s="83"/>
      <c r="E4" s="88" t="s">
        <v>16</v>
      </c>
      <c r="F4" s="88"/>
      <c r="G4" s="88"/>
      <c r="H4" s="88"/>
      <c r="I4" s="88" t="s">
        <v>17</v>
      </c>
      <c r="J4" s="88"/>
      <c r="K4" s="88"/>
      <c r="L4" s="88"/>
      <c r="M4" s="88"/>
      <c r="N4" s="83"/>
      <c r="O4" s="83"/>
      <c r="P4" s="83"/>
      <c r="Q4" s="86"/>
      <c r="R4" s="101"/>
      <c r="S4" s="95"/>
      <c r="T4" s="95"/>
      <c r="U4" s="104"/>
      <c r="V4" s="95"/>
      <c r="W4" s="98"/>
    </row>
    <row r="5" spans="1:23" ht="36.75" customHeight="1">
      <c r="A5" s="92"/>
      <c r="B5" s="6"/>
      <c r="C5" s="107"/>
      <c r="D5" s="83"/>
      <c r="E5" s="83" t="s">
        <v>18</v>
      </c>
      <c r="F5" s="83" t="s">
        <v>19</v>
      </c>
      <c r="G5" s="83" t="s">
        <v>20</v>
      </c>
      <c r="H5" s="88" t="s">
        <v>21</v>
      </c>
      <c r="I5" s="83" t="s">
        <v>18</v>
      </c>
      <c r="J5" s="83" t="s">
        <v>19</v>
      </c>
      <c r="K5" s="83" t="s">
        <v>22</v>
      </c>
      <c r="L5" s="88" t="s">
        <v>21</v>
      </c>
      <c r="M5" s="88"/>
      <c r="N5" s="83"/>
      <c r="O5" s="83"/>
      <c r="P5" s="83"/>
      <c r="Q5" s="86"/>
      <c r="R5" s="101"/>
      <c r="S5" s="95"/>
      <c r="T5" s="95"/>
      <c r="U5" s="104"/>
      <c r="V5" s="95"/>
      <c r="W5" s="98"/>
    </row>
    <row r="6" spans="1:23" ht="33" customHeight="1" thickBot="1">
      <c r="A6" s="93"/>
      <c r="B6" s="6"/>
      <c r="C6" s="108"/>
      <c r="D6" s="84"/>
      <c r="E6" s="84"/>
      <c r="F6" s="84"/>
      <c r="G6" s="84"/>
      <c r="H6" s="89"/>
      <c r="I6" s="84"/>
      <c r="J6" s="84"/>
      <c r="K6" s="84"/>
      <c r="L6" s="89"/>
      <c r="M6" s="89"/>
      <c r="N6" s="84"/>
      <c r="O6" s="84"/>
      <c r="P6" s="84"/>
      <c r="Q6" s="87"/>
      <c r="R6" s="102"/>
      <c r="S6" s="96"/>
      <c r="T6" s="96"/>
      <c r="U6" s="105"/>
      <c r="V6" s="96"/>
      <c r="W6" s="99"/>
    </row>
    <row r="7" spans="3:17" ht="13.5" thickBot="1">
      <c r="C7"/>
      <c r="D7"/>
      <c r="E7"/>
      <c r="F7"/>
      <c r="G7"/>
      <c r="H7" s="7"/>
      <c r="I7"/>
      <c r="J7"/>
      <c r="K7"/>
      <c r="L7" s="7"/>
      <c r="M7" s="7"/>
      <c r="N7"/>
      <c r="O7"/>
      <c r="P7"/>
      <c r="Q7"/>
    </row>
    <row r="8" spans="1:23" ht="12.75">
      <c r="A8" s="8" t="s">
        <v>23</v>
      </c>
      <c r="C8" s="9">
        <v>24532</v>
      </c>
      <c r="D8" s="10">
        <v>45969</v>
      </c>
      <c r="E8" s="10">
        <v>58362</v>
      </c>
      <c r="F8" s="10">
        <v>33738</v>
      </c>
      <c r="G8" s="10">
        <v>3248</v>
      </c>
      <c r="H8" s="10">
        <f aca="true" t="shared" si="0" ref="H8:H18">SUM(E8:G8)</f>
        <v>95348</v>
      </c>
      <c r="I8" s="10">
        <v>70390</v>
      </c>
      <c r="J8" s="10">
        <v>33786</v>
      </c>
      <c r="K8" s="10">
        <v>11825</v>
      </c>
      <c r="L8" s="10">
        <f aca="true" t="shared" si="1" ref="L8:L18">SUM(I8:K8)</f>
        <v>116001</v>
      </c>
      <c r="M8" s="11">
        <f aca="true" t="shared" si="2" ref="M8:M18">SUM(L8,H8)</f>
        <v>211349</v>
      </c>
      <c r="N8" s="12">
        <v>143123</v>
      </c>
      <c r="O8" s="12">
        <v>44858</v>
      </c>
      <c r="P8" s="12">
        <v>23132</v>
      </c>
      <c r="Q8" s="12">
        <v>236</v>
      </c>
      <c r="R8" s="13" t="s">
        <v>24</v>
      </c>
      <c r="S8" s="14"/>
      <c r="T8" s="14">
        <v>32</v>
      </c>
      <c r="U8" s="14">
        <v>33</v>
      </c>
      <c r="V8" s="14" t="s">
        <v>25</v>
      </c>
      <c r="W8" s="15" t="s">
        <v>26</v>
      </c>
    </row>
    <row r="9" spans="1:23" ht="12.75">
      <c r="A9" s="16" t="s">
        <v>27</v>
      </c>
      <c r="C9" s="17">
        <v>4508</v>
      </c>
      <c r="D9" s="18">
        <v>5080</v>
      </c>
      <c r="E9" s="18">
        <v>6880</v>
      </c>
      <c r="F9" s="18">
        <v>3890</v>
      </c>
      <c r="G9" s="18">
        <v>402</v>
      </c>
      <c r="H9" s="18">
        <f t="shared" si="0"/>
        <v>11172</v>
      </c>
      <c r="I9" s="18">
        <v>7669</v>
      </c>
      <c r="J9" s="18">
        <v>3870</v>
      </c>
      <c r="K9" s="18">
        <v>1301</v>
      </c>
      <c r="L9" s="18">
        <f t="shared" si="1"/>
        <v>12840</v>
      </c>
      <c r="M9" s="19">
        <f t="shared" si="2"/>
        <v>24012</v>
      </c>
      <c r="N9" s="20">
        <v>14632</v>
      </c>
      <c r="O9" s="20">
        <v>8908</v>
      </c>
      <c r="P9" s="20">
        <v>412</v>
      </c>
      <c r="Q9" s="20">
        <v>60</v>
      </c>
      <c r="R9" s="21" t="s">
        <v>24</v>
      </c>
      <c r="S9" s="22"/>
      <c r="T9" s="22">
        <v>32</v>
      </c>
      <c r="U9" s="22">
        <v>33</v>
      </c>
      <c r="V9" s="22" t="s">
        <v>25</v>
      </c>
      <c r="W9" s="23" t="s">
        <v>26</v>
      </c>
    </row>
    <row r="10" spans="1:23" ht="12.75">
      <c r="A10" s="16" t="s">
        <v>28</v>
      </c>
      <c r="C10" s="17">
        <v>2079</v>
      </c>
      <c r="D10" s="18">
        <v>2076</v>
      </c>
      <c r="E10" s="18">
        <v>2945</v>
      </c>
      <c r="F10" s="18">
        <v>1551</v>
      </c>
      <c r="G10" s="18">
        <v>170</v>
      </c>
      <c r="H10" s="18">
        <f t="shared" si="0"/>
        <v>4666</v>
      </c>
      <c r="I10" s="18">
        <v>3096</v>
      </c>
      <c r="J10" s="18">
        <v>1540</v>
      </c>
      <c r="K10" s="18">
        <v>533</v>
      </c>
      <c r="L10" s="18">
        <f t="shared" si="1"/>
        <v>5169</v>
      </c>
      <c r="M10" s="19">
        <f t="shared" si="2"/>
        <v>9835</v>
      </c>
      <c r="N10" s="20">
        <v>5457</v>
      </c>
      <c r="O10" s="20">
        <v>4170</v>
      </c>
      <c r="P10" s="20">
        <v>187</v>
      </c>
      <c r="Q10" s="20">
        <v>21</v>
      </c>
      <c r="R10" s="21" t="s">
        <v>24</v>
      </c>
      <c r="S10" s="22"/>
      <c r="T10" s="22">
        <v>32</v>
      </c>
      <c r="U10" s="22">
        <v>33</v>
      </c>
      <c r="V10" s="22" t="s">
        <v>25</v>
      </c>
      <c r="W10" s="23" t="s">
        <v>26</v>
      </c>
    </row>
    <row r="11" spans="1:23" ht="12.75">
      <c r="A11" s="16" t="s">
        <v>29</v>
      </c>
      <c r="C11" s="17">
        <v>1653</v>
      </c>
      <c r="D11" s="18">
        <v>1675</v>
      </c>
      <c r="E11" s="18">
        <v>2784</v>
      </c>
      <c r="F11" s="18">
        <v>1443</v>
      </c>
      <c r="G11" s="18">
        <v>169</v>
      </c>
      <c r="H11" s="18">
        <f t="shared" si="0"/>
        <v>4396</v>
      </c>
      <c r="I11" s="18">
        <v>2529</v>
      </c>
      <c r="J11" s="18">
        <v>1342</v>
      </c>
      <c r="K11" s="18">
        <v>401</v>
      </c>
      <c r="L11" s="18">
        <f t="shared" si="1"/>
        <v>4272</v>
      </c>
      <c r="M11" s="19">
        <f t="shared" si="2"/>
        <v>8668</v>
      </c>
      <c r="N11" s="20">
        <v>5533</v>
      </c>
      <c r="O11" s="20">
        <v>2701</v>
      </c>
      <c r="P11" s="20">
        <v>425</v>
      </c>
      <c r="Q11" s="20">
        <v>9</v>
      </c>
      <c r="R11" s="21" t="s">
        <v>24</v>
      </c>
      <c r="S11" s="22"/>
      <c r="T11" s="22">
        <v>32</v>
      </c>
      <c r="U11" s="22">
        <v>33</v>
      </c>
      <c r="V11" s="22" t="s">
        <v>25</v>
      </c>
      <c r="W11" s="23" t="s">
        <v>26</v>
      </c>
    </row>
    <row r="12" spans="1:23" ht="12.75">
      <c r="A12" s="24" t="s">
        <v>30</v>
      </c>
      <c r="C12" s="17">
        <v>1026</v>
      </c>
      <c r="D12" s="18">
        <v>1115</v>
      </c>
      <c r="E12" s="18">
        <v>1452</v>
      </c>
      <c r="F12" s="18">
        <v>800</v>
      </c>
      <c r="G12" s="18">
        <v>112</v>
      </c>
      <c r="H12" s="18">
        <f t="shared" si="0"/>
        <v>2364</v>
      </c>
      <c r="I12" s="18">
        <v>1550</v>
      </c>
      <c r="J12" s="18">
        <v>797</v>
      </c>
      <c r="K12" s="18">
        <v>277</v>
      </c>
      <c r="L12" s="18">
        <f t="shared" si="1"/>
        <v>2624</v>
      </c>
      <c r="M12" s="18">
        <f t="shared" si="2"/>
        <v>4988</v>
      </c>
      <c r="N12" s="20">
        <v>4200</v>
      </c>
      <c r="O12" s="20">
        <v>738</v>
      </c>
      <c r="P12" s="20">
        <v>50</v>
      </c>
      <c r="Q12" s="20"/>
      <c r="R12" s="21" t="s">
        <v>24</v>
      </c>
      <c r="S12" s="22"/>
      <c r="T12" s="22">
        <v>32</v>
      </c>
      <c r="U12" s="22">
        <v>33</v>
      </c>
      <c r="V12" s="22" t="s">
        <v>25</v>
      </c>
      <c r="W12" s="23" t="s">
        <v>26</v>
      </c>
    </row>
    <row r="13" spans="1:23" ht="12.75">
      <c r="A13" s="16" t="s">
        <v>31</v>
      </c>
      <c r="C13" s="17">
        <v>471</v>
      </c>
      <c r="D13" s="18">
        <v>575</v>
      </c>
      <c r="E13" s="18">
        <v>896</v>
      </c>
      <c r="F13" s="18">
        <v>430</v>
      </c>
      <c r="G13" s="18">
        <v>48</v>
      </c>
      <c r="H13" s="18">
        <f t="shared" si="0"/>
        <v>1374</v>
      </c>
      <c r="I13" s="18">
        <v>878</v>
      </c>
      <c r="J13" s="18">
        <v>431</v>
      </c>
      <c r="K13" s="18">
        <v>124</v>
      </c>
      <c r="L13" s="18">
        <f t="shared" si="1"/>
        <v>1433</v>
      </c>
      <c r="M13" s="19">
        <f t="shared" si="2"/>
        <v>2807</v>
      </c>
      <c r="N13" s="20">
        <v>1802</v>
      </c>
      <c r="O13" s="20">
        <v>952</v>
      </c>
      <c r="P13" s="20">
        <v>53</v>
      </c>
      <c r="Q13" s="20"/>
      <c r="R13" s="21" t="s">
        <v>24</v>
      </c>
      <c r="S13" s="22"/>
      <c r="T13" s="22">
        <v>32</v>
      </c>
      <c r="U13" s="22">
        <v>33</v>
      </c>
      <c r="V13" s="22" t="s">
        <v>25</v>
      </c>
      <c r="W13" s="23" t="s">
        <v>26</v>
      </c>
    </row>
    <row r="14" spans="1:23" ht="12.75">
      <c r="A14" s="24" t="s">
        <v>32</v>
      </c>
      <c r="C14" s="17">
        <v>839</v>
      </c>
      <c r="D14" s="18">
        <v>893</v>
      </c>
      <c r="E14" s="18">
        <v>1203</v>
      </c>
      <c r="F14" s="18">
        <v>659</v>
      </c>
      <c r="G14" s="18">
        <v>88</v>
      </c>
      <c r="H14" s="18">
        <f t="shared" si="0"/>
        <v>1950</v>
      </c>
      <c r="I14" s="18">
        <v>1222</v>
      </c>
      <c r="J14" s="18">
        <v>655</v>
      </c>
      <c r="K14" s="18">
        <v>197</v>
      </c>
      <c r="L14" s="18">
        <f t="shared" si="1"/>
        <v>2074</v>
      </c>
      <c r="M14" s="18">
        <f t="shared" si="2"/>
        <v>4024</v>
      </c>
      <c r="N14" s="20">
        <v>2445</v>
      </c>
      <c r="O14" s="20">
        <v>1494</v>
      </c>
      <c r="P14" s="20">
        <v>85</v>
      </c>
      <c r="Q14" s="20"/>
      <c r="R14" s="21" t="s">
        <v>24</v>
      </c>
      <c r="S14" s="22"/>
      <c r="T14" s="22">
        <v>32</v>
      </c>
      <c r="U14" s="22">
        <v>33</v>
      </c>
      <c r="V14" s="22" t="s">
        <v>25</v>
      </c>
      <c r="W14" s="23" t="s">
        <v>26</v>
      </c>
    </row>
    <row r="15" spans="1:23" ht="12.75">
      <c r="A15" s="24" t="s">
        <v>33</v>
      </c>
      <c r="C15" s="17">
        <v>484</v>
      </c>
      <c r="D15" s="18">
        <v>507</v>
      </c>
      <c r="E15" s="18">
        <v>761</v>
      </c>
      <c r="F15" s="18">
        <v>379</v>
      </c>
      <c r="G15" s="18">
        <v>42</v>
      </c>
      <c r="H15" s="18">
        <f t="shared" si="0"/>
        <v>1182</v>
      </c>
      <c r="I15" s="18">
        <v>806</v>
      </c>
      <c r="J15" s="18">
        <v>377</v>
      </c>
      <c r="K15" s="18">
        <v>111</v>
      </c>
      <c r="L15" s="18">
        <f t="shared" si="1"/>
        <v>1294</v>
      </c>
      <c r="M15" s="18">
        <f t="shared" si="2"/>
        <v>2476</v>
      </c>
      <c r="N15" s="20">
        <v>1755</v>
      </c>
      <c r="O15" s="20">
        <v>673</v>
      </c>
      <c r="P15" s="20">
        <v>48</v>
      </c>
      <c r="Q15" s="20"/>
      <c r="R15" s="21" t="s">
        <v>24</v>
      </c>
      <c r="S15" s="22"/>
      <c r="T15" s="22">
        <v>32</v>
      </c>
      <c r="U15" s="22">
        <v>33</v>
      </c>
      <c r="V15" s="22" t="s">
        <v>25</v>
      </c>
      <c r="W15" s="23" t="s">
        <v>26</v>
      </c>
    </row>
    <row r="16" spans="1:23" ht="12.75">
      <c r="A16" s="24" t="s">
        <v>34</v>
      </c>
      <c r="C16" s="17">
        <v>548</v>
      </c>
      <c r="D16" s="18">
        <v>743</v>
      </c>
      <c r="E16" s="18">
        <v>981</v>
      </c>
      <c r="F16" s="18">
        <v>518</v>
      </c>
      <c r="G16" s="18">
        <v>81</v>
      </c>
      <c r="H16" s="18">
        <f t="shared" si="0"/>
        <v>1580</v>
      </c>
      <c r="I16" s="18">
        <v>1084</v>
      </c>
      <c r="J16" s="18">
        <v>520</v>
      </c>
      <c r="K16" s="18">
        <v>188</v>
      </c>
      <c r="L16" s="18">
        <f t="shared" si="1"/>
        <v>1792</v>
      </c>
      <c r="M16" s="18">
        <f t="shared" si="2"/>
        <v>3372</v>
      </c>
      <c r="N16" s="20">
        <v>2440</v>
      </c>
      <c r="O16" s="20">
        <v>875</v>
      </c>
      <c r="P16" s="20">
        <v>55</v>
      </c>
      <c r="Q16" s="20">
        <v>2</v>
      </c>
      <c r="R16" s="21" t="s">
        <v>24</v>
      </c>
      <c r="S16" s="22"/>
      <c r="T16" s="22">
        <v>32</v>
      </c>
      <c r="U16" s="22">
        <v>33</v>
      </c>
      <c r="V16" s="22" t="s">
        <v>25</v>
      </c>
      <c r="W16" s="23" t="s">
        <v>26</v>
      </c>
    </row>
    <row r="17" spans="1:23" ht="12.75">
      <c r="A17" s="24" t="s">
        <v>35</v>
      </c>
      <c r="C17" s="17">
        <v>647</v>
      </c>
      <c r="D17" s="18">
        <v>760</v>
      </c>
      <c r="E17" s="18">
        <v>836</v>
      </c>
      <c r="F17" s="18">
        <v>481</v>
      </c>
      <c r="G17" s="18">
        <v>48</v>
      </c>
      <c r="H17" s="18">
        <f t="shared" si="0"/>
        <v>1365</v>
      </c>
      <c r="I17" s="18">
        <v>942</v>
      </c>
      <c r="J17" s="18">
        <v>480</v>
      </c>
      <c r="K17" s="18">
        <v>167</v>
      </c>
      <c r="L17" s="18">
        <f t="shared" si="1"/>
        <v>1589</v>
      </c>
      <c r="M17" s="18">
        <f t="shared" si="2"/>
        <v>2954</v>
      </c>
      <c r="N17" s="20">
        <v>2016</v>
      </c>
      <c r="O17" s="20">
        <v>808</v>
      </c>
      <c r="P17" s="20">
        <v>129</v>
      </c>
      <c r="Q17" s="20">
        <v>1</v>
      </c>
      <c r="R17" s="21" t="s">
        <v>24</v>
      </c>
      <c r="S17" s="22"/>
      <c r="T17" s="22">
        <v>32</v>
      </c>
      <c r="U17" s="22">
        <v>33</v>
      </c>
      <c r="V17" s="22" t="s">
        <v>25</v>
      </c>
      <c r="W17" s="23" t="s">
        <v>26</v>
      </c>
    </row>
    <row r="18" spans="1:23" ht="12.75">
      <c r="A18" s="24" t="s">
        <v>36</v>
      </c>
      <c r="C18" s="17">
        <v>1562</v>
      </c>
      <c r="D18" s="18">
        <v>2408</v>
      </c>
      <c r="E18" s="18">
        <v>3269</v>
      </c>
      <c r="F18" s="18">
        <v>1794</v>
      </c>
      <c r="G18" s="18">
        <v>212</v>
      </c>
      <c r="H18" s="18">
        <f t="shared" si="0"/>
        <v>5275</v>
      </c>
      <c r="I18" s="18">
        <v>3503</v>
      </c>
      <c r="J18" s="18">
        <v>1798</v>
      </c>
      <c r="K18" s="18">
        <v>563</v>
      </c>
      <c r="L18" s="18">
        <f t="shared" si="1"/>
        <v>5864</v>
      </c>
      <c r="M18" s="18">
        <f t="shared" si="2"/>
        <v>11139</v>
      </c>
      <c r="N18" s="20">
        <v>9253</v>
      </c>
      <c r="O18" s="20">
        <v>1714</v>
      </c>
      <c r="P18" s="20">
        <v>135</v>
      </c>
      <c r="Q18" s="20">
        <v>37</v>
      </c>
      <c r="R18" s="21" t="s">
        <v>24</v>
      </c>
      <c r="S18" s="22"/>
      <c r="T18" s="22">
        <v>32</v>
      </c>
      <c r="U18" s="22">
        <v>33</v>
      </c>
      <c r="V18" s="22" t="s">
        <v>25</v>
      </c>
      <c r="W18" s="23" t="s">
        <v>26</v>
      </c>
    </row>
    <row r="19" spans="1:23" s="7" customFormat="1" ht="13.5" thickBot="1">
      <c r="A19" s="25" t="s">
        <v>21</v>
      </c>
      <c r="C19" s="26">
        <f aca="true" t="shared" si="3" ref="C19:Q19">SUM(C8:C18)</f>
        <v>38349</v>
      </c>
      <c r="D19" s="27">
        <f t="shared" si="3"/>
        <v>61801</v>
      </c>
      <c r="E19" s="27">
        <f t="shared" si="3"/>
        <v>80369</v>
      </c>
      <c r="F19" s="27">
        <f t="shared" si="3"/>
        <v>45683</v>
      </c>
      <c r="G19" s="27">
        <f t="shared" si="3"/>
        <v>4620</v>
      </c>
      <c r="H19" s="27">
        <f t="shared" si="3"/>
        <v>130672</v>
      </c>
      <c r="I19" s="27">
        <f t="shared" si="3"/>
        <v>93669</v>
      </c>
      <c r="J19" s="27">
        <f t="shared" si="3"/>
        <v>45596</v>
      </c>
      <c r="K19" s="27">
        <f t="shared" si="3"/>
        <v>15687</v>
      </c>
      <c r="L19" s="27">
        <f t="shared" si="3"/>
        <v>154952</v>
      </c>
      <c r="M19" s="27">
        <f t="shared" si="3"/>
        <v>285624</v>
      </c>
      <c r="N19" s="27">
        <f t="shared" si="3"/>
        <v>192656</v>
      </c>
      <c r="O19" s="27">
        <f t="shared" si="3"/>
        <v>67891</v>
      </c>
      <c r="P19" s="27">
        <f t="shared" si="3"/>
        <v>24711</v>
      </c>
      <c r="Q19" s="27">
        <f t="shared" si="3"/>
        <v>366</v>
      </c>
      <c r="R19" s="28" t="s">
        <v>24</v>
      </c>
      <c r="S19" s="29"/>
      <c r="T19" s="29">
        <v>32</v>
      </c>
      <c r="U19" s="29">
        <v>33</v>
      </c>
      <c r="V19" s="29" t="s">
        <v>25</v>
      </c>
      <c r="W19" s="30" t="s">
        <v>26</v>
      </c>
    </row>
    <row r="20" ht="13.5" thickBot="1"/>
    <row r="21" spans="1:23" ht="12.75">
      <c r="A21" s="32" t="s">
        <v>37</v>
      </c>
      <c r="B21" s="3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33"/>
      <c r="S21" s="33"/>
      <c r="T21" s="33"/>
      <c r="U21" s="33"/>
      <c r="V21" s="33"/>
      <c r="W21" s="34"/>
    </row>
    <row r="22" spans="1:23" ht="12.75">
      <c r="A22" s="35" t="s">
        <v>38</v>
      </c>
      <c r="B22" s="3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36"/>
      <c r="S22" s="36"/>
      <c r="T22" s="36"/>
      <c r="U22" s="36"/>
      <c r="V22" s="36"/>
      <c r="W22" s="37"/>
    </row>
    <row r="23" spans="1:23" ht="12.75">
      <c r="A23" s="35" t="s">
        <v>39</v>
      </c>
      <c r="B23" s="3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36"/>
      <c r="S23" s="36"/>
      <c r="T23" s="36"/>
      <c r="U23" s="36"/>
      <c r="V23" s="36"/>
      <c r="W23" s="37"/>
    </row>
    <row r="24" spans="1:23" ht="12.75">
      <c r="A24" s="36" t="s">
        <v>40</v>
      </c>
      <c r="B24" s="3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6"/>
      <c r="S24" s="36"/>
      <c r="T24" s="36"/>
      <c r="U24" s="36"/>
      <c r="V24" s="36"/>
      <c r="W24" s="37"/>
    </row>
    <row r="25" spans="1:23" ht="13.5" thickBot="1">
      <c r="A25" s="38" t="s">
        <v>41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8"/>
      <c r="S25" s="38"/>
      <c r="T25" s="38"/>
      <c r="U25" s="38"/>
      <c r="V25" s="38"/>
      <c r="W25" s="40"/>
    </row>
    <row r="38" ht="12.75">
      <c r="A38" s="41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hyperlinks>
    <hyperlink ref="M8" location="'Noord-Holland steden'!A21" display="'Noord-Holland steden'!A21"/>
    <hyperlink ref="M9" location="'Noord-Holland steden'!A22" display="'Noord-Holland steden'!A22"/>
    <hyperlink ref="M10" location="'Noord-Holland steden'!A23" display="'Noord-Holland steden'!A23"/>
    <hyperlink ref="M11" location="'Noord-Holland steden'!A24" display="'Noord-Holland steden'!A24"/>
    <hyperlink ref="M13" location="'Noord-Holland steden'!A25" display="'Noord-Holland steden'!A25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W150"/>
  <sheetViews>
    <sheetView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2" width="3.28125" style="0" customWidth="1"/>
    <col min="3" max="12" width="7.8515625" style="44" customWidth="1"/>
    <col min="13" max="13" width="10.57421875" style="44" customWidth="1"/>
    <col min="14" max="14" width="7.7109375" style="31" customWidth="1"/>
    <col min="15" max="17" width="6.57421875" style="31" customWidth="1"/>
    <col min="18" max="22" width="5.7109375" style="0" customWidth="1"/>
  </cols>
  <sheetData>
    <row r="1" spans="1:23" s="5" customFormat="1" ht="13.5" thickBo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9" t="s">
        <v>1</v>
      </c>
      <c r="B3" s="6"/>
      <c r="C3" s="106" t="s">
        <v>2</v>
      </c>
      <c r="D3" s="82" t="s">
        <v>3</v>
      </c>
      <c r="E3" s="90" t="s">
        <v>4</v>
      </c>
      <c r="F3" s="90"/>
      <c r="G3" s="90"/>
      <c r="H3" s="90"/>
      <c r="I3" s="90"/>
      <c r="J3" s="90"/>
      <c r="K3" s="90"/>
      <c r="L3" s="90"/>
      <c r="M3" s="90" t="s">
        <v>5</v>
      </c>
      <c r="N3" s="82" t="s">
        <v>6</v>
      </c>
      <c r="O3" s="82" t="s">
        <v>7</v>
      </c>
      <c r="P3" s="82" t="s">
        <v>8</v>
      </c>
      <c r="Q3" s="85" t="s">
        <v>9</v>
      </c>
      <c r="R3" s="100" t="s">
        <v>10</v>
      </c>
      <c r="S3" s="94" t="s">
        <v>11</v>
      </c>
      <c r="T3" s="94" t="s">
        <v>12</v>
      </c>
      <c r="U3" s="103" t="s">
        <v>13</v>
      </c>
      <c r="V3" s="94" t="s">
        <v>14</v>
      </c>
      <c r="W3" s="97" t="s">
        <v>15</v>
      </c>
    </row>
    <row r="4" spans="1:23" ht="12.75">
      <c r="A4" s="110"/>
      <c r="B4" s="6"/>
      <c r="C4" s="107"/>
      <c r="D4" s="83"/>
      <c r="E4" s="88" t="s">
        <v>16</v>
      </c>
      <c r="F4" s="88"/>
      <c r="G4" s="88"/>
      <c r="H4" s="88"/>
      <c r="I4" s="88" t="s">
        <v>17</v>
      </c>
      <c r="J4" s="88"/>
      <c r="K4" s="88"/>
      <c r="L4" s="88"/>
      <c r="M4" s="88"/>
      <c r="N4" s="83"/>
      <c r="O4" s="83"/>
      <c r="P4" s="83"/>
      <c r="Q4" s="86"/>
      <c r="R4" s="101"/>
      <c r="S4" s="95"/>
      <c r="T4" s="95"/>
      <c r="U4" s="104"/>
      <c r="V4" s="95"/>
      <c r="W4" s="98"/>
    </row>
    <row r="5" spans="1:23" ht="36.75" customHeight="1">
      <c r="A5" s="110"/>
      <c r="B5" s="6"/>
      <c r="C5" s="107"/>
      <c r="D5" s="83"/>
      <c r="E5" s="83" t="s">
        <v>18</v>
      </c>
      <c r="F5" s="83" t="s">
        <v>19</v>
      </c>
      <c r="G5" s="83" t="s">
        <v>20</v>
      </c>
      <c r="H5" s="88" t="s">
        <v>21</v>
      </c>
      <c r="I5" s="83" t="s">
        <v>18</v>
      </c>
      <c r="J5" s="83" t="s">
        <v>19</v>
      </c>
      <c r="K5" s="83" t="s">
        <v>22</v>
      </c>
      <c r="L5" s="88" t="s">
        <v>21</v>
      </c>
      <c r="M5" s="88"/>
      <c r="N5" s="83"/>
      <c r="O5" s="83"/>
      <c r="P5" s="83"/>
      <c r="Q5" s="86"/>
      <c r="R5" s="101"/>
      <c r="S5" s="95"/>
      <c r="T5" s="95"/>
      <c r="U5" s="104"/>
      <c r="V5" s="95"/>
      <c r="W5" s="98"/>
    </row>
    <row r="6" spans="1:23" ht="33" customHeight="1" thickBot="1">
      <c r="A6" s="111"/>
      <c r="B6" s="6"/>
      <c r="C6" s="108"/>
      <c r="D6" s="84"/>
      <c r="E6" s="84"/>
      <c r="F6" s="84"/>
      <c r="G6" s="84"/>
      <c r="H6" s="89"/>
      <c r="I6" s="84"/>
      <c r="J6" s="84"/>
      <c r="K6" s="84"/>
      <c r="L6" s="89"/>
      <c r="M6" s="89"/>
      <c r="N6" s="84"/>
      <c r="O6" s="84"/>
      <c r="P6" s="84"/>
      <c r="Q6" s="87"/>
      <c r="R6" s="102"/>
      <c r="S6" s="96"/>
      <c r="T6" s="96"/>
      <c r="U6" s="105"/>
      <c r="V6" s="96"/>
      <c r="W6" s="99"/>
    </row>
    <row r="7" spans="3:17" ht="13.5" thickBot="1">
      <c r="C7" s="42"/>
      <c r="D7" s="42"/>
      <c r="E7" s="42"/>
      <c r="F7" s="42"/>
      <c r="G7" s="42"/>
      <c r="H7" s="5"/>
      <c r="I7" s="42"/>
      <c r="J7" s="42"/>
      <c r="K7" s="42"/>
      <c r="L7" s="5"/>
      <c r="M7" s="5"/>
      <c r="N7" s="38"/>
      <c r="O7" s="38"/>
      <c r="P7" s="38"/>
      <c r="Q7" s="38"/>
    </row>
    <row r="8" spans="1:23" ht="12.75">
      <c r="A8" s="43" t="s">
        <v>43</v>
      </c>
      <c r="C8" s="9">
        <v>373</v>
      </c>
      <c r="D8" s="44">
        <v>497</v>
      </c>
      <c r="E8" s="44">
        <v>782</v>
      </c>
      <c r="F8" s="44">
        <v>407</v>
      </c>
      <c r="G8" s="44">
        <v>52</v>
      </c>
      <c r="H8" s="10">
        <f aca="true" t="shared" si="0" ref="H8:H39">SUM(E8:G8)</f>
        <v>1241</v>
      </c>
      <c r="I8" s="44">
        <v>723</v>
      </c>
      <c r="J8" s="44">
        <v>412</v>
      </c>
      <c r="K8" s="44">
        <v>98</v>
      </c>
      <c r="L8" s="10">
        <f aca="true" t="shared" si="1" ref="L8:L39">SUM(I8:K8)</f>
        <v>1233</v>
      </c>
      <c r="M8" s="10">
        <f aca="true" t="shared" si="2" ref="M8:M39">SUM(H8+L8)</f>
        <v>2474</v>
      </c>
      <c r="N8" s="31">
        <v>1864</v>
      </c>
      <c r="O8" s="31">
        <v>589</v>
      </c>
      <c r="P8" s="31">
        <v>21</v>
      </c>
      <c r="R8" s="13" t="s">
        <v>24</v>
      </c>
      <c r="S8" s="14"/>
      <c r="T8" s="14">
        <v>32</v>
      </c>
      <c r="U8" s="14">
        <v>33</v>
      </c>
      <c r="V8" s="14" t="s">
        <v>25</v>
      </c>
      <c r="W8" s="15" t="s">
        <v>26</v>
      </c>
    </row>
    <row r="9" spans="1:23" ht="12.75">
      <c r="A9" s="45" t="s">
        <v>44</v>
      </c>
      <c r="C9" s="17">
        <v>154</v>
      </c>
      <c r="D9" s="44">
        <v>195</v>
      </c>
      <c r="E9" s="44">
        <v>217</v>
      </c>
      <c r="F9" s="44">
        <v>132</v>
      </c>
      <c r="G9" s="44">
        <v>10</v>
      </c>
      <c r="H9" s="18">
        <f t="shared" si="0"/>
        <v>359</v>
      </c>
      <c r="I9" s="44">
        <v>218</v>
      </c>
      <c r="J9" s="44">
        <v>133</v>
      </c>
      <c r="K9" s="44">
        <v>21</v>
      </c>
      <c r="L9" s="18">
        <f t="shared" si="1"/>
        <v>372</v>
      </c>
      <c r="M9" s="18">
        <f t="shared" si="2"/>
        <v>731</v>
      </c>
      <c r="N9" s="31">
        <v>411</v>
      </c>
      <c r="O9" s="31">
        <v>277</v>
      </c>
      <c r="Q9" s="31">
        <v>43</v>
      </c>
      <c r="R9" s="21" t="s">
        <v>24</v>
      </c>
      <c r="S9" s="22"/>
      <c r="T9" s="22">
        <v>32</v>
      </c>
      <c r="U9" s="22">
        <v>33</v>
      </c>
      <c r="V9" s="22" t="s">
        <v>25</v>
      </c>
      <c r="W9" s="23" t="s">
        <v>26</v>
      </c>
    </row>
    <row r="10" spans="1:23" ht="12.75">
      <c r="A10" s="45" t="s">
        <v>45</v>
      </c>
      <c r="C10" s="17">
        <v>169</v>
      </c>
      <c r="D10" s="44">
        <v>193</v>
      </c>
      <c r="E10" s="44">
        <v>359</v>
      </c>
      <c r="F10" s="44">
        <v>141</v>
      </c>
      <c r="G10" s="44">
        <v>22</v>
      </c>
      <c r="H10" s="18">
        <f t="shared" si="0"/>
        <v>522</v>
      </c>
      <c r="I10" s="44">
        <v>271</v>
      </c>
      <c r="J10" s="44">
        <v>143</v>
      </c>
      <c r="K10" s="44">
        <v>28</v>
      </c>
      <c r="L10" s="18">
        <f t="shared" si="1"/>
        <v>442</v>
      </c>
      <c r="M10" s="18">
        <f t="shared" si="2"/>
        <v>964</v>
      </c>
      <c r="N10" s="31">
        <v>548</v>
      </c>
      <c r="O10" s="31">
        <v>416</v>
      </c>
      <c r="R10" s="21" t="s">
        <v>24</v>
      </c>
      <c r="S10" s="22"/>
      <c r="T10" s="22">
        <v>32</v>
      </c>
      <c r="U10" s="22">
        <v>33</v>
      </c>
      <c r="V10" s="22" t="s">
        <v>25</v>
      </c>
      <c r="W10" s="23" t="s">
        <v>26</v>
      </c>
    </row>
    <row r="11" spans="1:23" ht="12.75">
      <c r="A11" s="45" t="s">
        <v>46</v>
      </c>
      <c r="C11" s="17">
        <v>249</v>
      </c>
      <c r="D11" s="44">
        <v>308</v>
      </c>
      <c r="E11" s="44">
        <v>469</v>
      </c>
      <c r="F11" s="44">
        <v>242</v>
      </c>
      <c r="G11" s="44">
        <v>30</v>
      </c>
      <c r="H11" s="18">
        <f t="shared" si="0"/>
        <v>741</v>
      </c>
      <c r="I11" s="44">
        <v>426</v>
      </c>
      <c r="J11" s="44">
        <v>242</v>
      </c>
      <c r="K11" s="44">
        <v>47</v>
      </c>
      <c r="L11" s="18">
        <f t="shared" si="1"/>
        <v>715</v>
      </c>
      <c r="M11" s="18">
        <f t="shared" si="2"/>
        <v>1456</v>
      </c>
      <c r="N11" s="31">
        <v>1084</v>
      </c>
      <c r="O11" s="31">
        <v>372</v>
      </c>
      <c r="R11" s="21" t="s">
        <v>24</v>
      </c>
      <c r="S11" s="22"/>
      <c r="T11" s="22">
        <v>32</v>
      </c>
      <c r="U11" s="22">
        <v>33</v>
      </c>
      <c r="V11" s="22" t="s">
        <v>25</v>
      </c>
      <c r="W11" s="23" t="s">
        <v>26</v>
      </c>
    </row>
    <row r="12" spans="1:23" ht="12.75">
      <c r="A12" s="45" t="s">
        <v>47</v>
      </c>
      <c r="C12" s="17">
        <v>62</v>
      </c>
      <c r="D12" s="44">
        <v>118</v>
      </c>
      <c r="E12" s="44">
        <v>135</v>
      </c>
      <c r="F12" s="44">
        <v>85</v>
      </c>
      <c r="G12" s="44">
        <v>8</v>
      </c>
      <c r="H12" s="18">
        <f t="shared" si="0"/>
        <v>228</v>
      </c>
      <c r="I12" s="44">
        <v>152</v>
      </c>
      <c r="J12" s="44">
        <v>85</v>
      </c>
      <c r="K12" s="44">
        <v>33</v>
      </c>
      <c r="L12" s="18">
        <f t="shared" si="1"/>
        <v>270</v>
      </c>
      <c r="M12" s="18">
        <f t="shared" si="2"/>
        <v>498</v>
      </c>
      <c r="N12" s="31">
        <v>153</v>
      </c>
      <c r="O12" s="31">
        <v>345</v>
      </c>
      <c r="R12" s="21" t="s">
        <v>24</v>
      </c>
      <c r="S12" s="22"/>
      <c r="T12" s="22">
        <v>32</v>
      </c>
      <c r="U12" s="22">
        <v>33</v>
      </c>
      <c r="V12" s="22" t="s">
        <v>25</v>
      </c>
      <c r="W12" s="23" t="s">
        <v>26</v>
      </c>
    </row>
    <row r="13" spans="1:23" ht="12.75">
      <c r="A13" s="45" t="s">
        <v>48</v>
      </c>
      <c r="C13" s="17">
        <v>357</v>
      </c>
      <c r="D13" s="44">
        <v>549</v>
      </c>
      <c r="E13" s="44">
        <v>884</v>
      </c>
      <c r="F13" s="44">
        <v>412</v>
      </c>
      <c r="G13" s="44">
        <v>63</v>
      </c>
      <c r="H13" s="18">
        <f t="shared" si="0"/>
        <v>1359</v>
      </c>
      <c r="I13" s="44">
        <v>842</v>
      </c>
      <c r="J13" s="44">
        <v>413</v>
      </c>
      <c r="K13" s="44">
        <v>97</v>
      </c>
      <c r="L13" s="18">
        <f t="shared" si="1"/>
        <v>1352</v>
      </c>
      <c r="M13" s="18">
        <f t="shared" si="2"/>
        <v>2711</v>
      </c>
      <c r="N13" s="31">
        <v>1259</v>
      </c>
      <c r="O13" s="31">
        <v>1449</v>
      </c>
      <c r="P13" s="31">
        <v>3</v>
      </c>
      <c r="R13" s="21" t="s">
        <v>24</v>
      </c>
      <c r="S13" s="22"/>
      <c r="T13" s="22">
        <v>32</v>
      </c>
      <c r="U13" s="22">
        <v>33</v>
      </c>
      <c r="V13" s="22" t="s">
        <v>25</v>
      </c>
      <c r="W13" s="23" t="s">
        <v>26</v>
      </c>
    </row>
    <row r="14" spans="1:23" ht="12.75">
      <c r="A14" s="45" t="s">
        <v>49</v>
      </c>
      <c r="C14" s="17">
        <v>73</v>
      </c>
      <c r="D14" s="44">
        <v>74</v>
      </c>
      <c r="E14" s="44">
        <v>132</v>
      </c>
      <c r="F14" s="44">
        <v>61</v>
      </c>
      <c r="G14" s="44">
        <v>6</v>
      </c>
      <c r="H14" s="18">
        <f t="shared" si="0"/>
        <v>199</v>
      </c>
      <c r="I14" s="44">
        <v>128</v>
      </c>
      <c r="J14" s="44">
        <v>59</v>
      </c>
      <c r="K14" s="44">
        <v>8</v>
      </c>
      <c r="L14" s="18">
        <f t="shared" si="1"/>
        <v>195</v>
      </c>
      <c r="M14" s="18">
        <f t="shared" si="2"/>
        <v>394</v>
      </c>
      <c r="N14" s="31">
        <v>217</v>
      </c>
      <c r="O14" s="31">
        <v>177</v>
      </c>
      <c r="R14" s="21" t="s">
        <v>24</v>
      </c>
      <c r="S14" s="22"/>
      <c r="T14" s="22">
        <v>32</v>
      </c>
      <c r="U14" s="22">
        <v>33</v>
      </c>
      <c r="V14" s="22" t="s">
        <v>25</v>
      </c>
      <c r="W14" s="23" t="s">
        <v>26</v>
      </c>
    </row>
    <row r="15" spans="1:23" ht="12.75">
      <c r="A15" s="45" t="s">
        <v>50</v>
      </c>
      <c r="C15" s="17">
        <v>337</v>
      </c>
      <c r="D15" s="44">
        <v>354</v>
      </c>
      <c r="E15" s="44">
        <v>462</v>
      </c>
      <c r="F15" s="44">
        <v>287</v>
      </c>
      <c r="G15" s="44">
        <v>24</v>
      </c>
      <c r="H15" s="18">
        <f t="shared" si="0"/>
        <v>773</v>
      </c>
      <c r="I15" s="44">
        <v>434</v>
      </c>
      <c r="J15" s="44">
        <v>282</v>
      </c>
      <c r="K15" s="44">
        <v>74</v>
      </c>
      <c r="L15" s="18">
        <f t="shared" si="1"/>
        <v>790</v>
      </c>
      <c r="M15" s="18">
        <f t="shared" si="2"/>
        <v>1563</v>
      </c>
      <c r="N15" s="31">
        <v>1528</v>
      </c>
      <c r="O15" s="31">
        <v>35</v>
      </c>
      <c r="R15" s="21" t="s">
        <v>24</v>
      </c>
      <c r="S15" s="22"/>
      <c r="T15" s="22">
        <v>32</v>
      </c>
      <c r="U15" s="22">
        <v>33</v>
      </c>
      <c r="V15" s="22" t="s">
        <v>25</v>
      </c>
      <c r="W15" s="23" t="s">
        <v>26</v>
      </c>
    </row>
    <row r="16" spans="1:23" ht="12.75">
      <c r="A16" s="45" t="s">
        <v>51</v>
      </c>
      <c r="C16" s="17">
        <v>451</v>
      </c>
      <c r="D16" s="44">
        <v>531</v>
      </c>
      <c r="E16" s="44">
        <v>971</v>
      </c>
      <c r="F16" s="44">
        <v>431</v>
      </c>
      <c r="G16" s="44">
        <v>54</v>
      </c>
      <c r="H16" s="18">
        <f t="shared" si="0"/>
        <v>1456</v>
      </c>
      <c r="I16" s="44">
        <v>1008</v>
      </c>
      <c r="J16" s="44">
        <v>432</v>
      </c>
      <c r="K16" s="44">
        <v>75</v>
      </c>
      <c r="L16" s="18">
        <f t="shared" si="1"/>
        <v>1515</v>
      </c>
      <c r="M16" s="18">
        <f t="shared" si="2"/>
        <v>2971</v>
      </c>
      <c r="N16" s="31">
        <v>2300</v>
      </c>
      <c r="O16" s="31">
        <v>671</v>
      </c>
      <c r="R16" s="21" t="s">
        <v>24</v>
      </c>
      <c r="S16" s="22"/>
      <c r="T16" s="22">
        <v>32</v>
      </c>
      <c r="U16" s="22">
        <v>33</v>
      </c>
      <c r="V16" s="22" t="s">
        <v>25</v>
      </c>
      <c r="W16" s="23" t="s">
        <v>26</v>
      </c>
    </row>
    <row r="17" spans="1:23" ht="12.75">
      <c r="A17" s="45" t="s">
        <v>52</v>
      </c>
      <c r="C17" s="17">
        <v>75</v>
      </c>
      <c r="D17" s="44">
        <v>89</v>
      </c>
      <c r="E17" s="44">
        <v>137</v>
      </c>
      <c r="F17" s="44">
        <v>71</v>
      </c>
      <c r="G17" s="44">
        <v>11</v>
      </c>
      <c r="H17" s="18">
        <f t="shared" si="0"/>
        <v>219</v>
      </c>
      <c r="I17" s="44">
        <v>115</v>
      </c>
      <c r="J17" s="44">
        <v>71</v>
      </c>
      <c r="K17" s="44">
        <v>12</v>
      </c>
      <c r="L17" s="18">
        <f t="shared" si="1"/>
        <v>198</v>
      </c>
      <c r="M17" s="18">
        <f t="shared" si="2"/>
        <v>417</v>
      </c>
      <c r="N17" s="31">
        <v>396</v>
      </c>
      <c r="O17" s="31">
        <v>21</v>
      </c>
      <c r="R17" s="21" t="s">
        <v>24</v>
      </c>
      <c r="S17" s="22"/>
      <c r="T17" s="22">
        <v>32</v>
      </c>
      <c r="U17" s="22">
        <v>33</v>
      </c>
      <c r="V17" s="22" t="s">
        <v>25</v>
      </c>
      <c r="W17" s="23" t="s">
        <v>26</v>
      </c>
    </row>
    <row r="18" spans="1:23" ht="12.75">
      <c r="A18" s="45" t="s">
        <v>53</v>
      </c>
      <c r="C18" s="17">
        <v>94</v>
      </c>
      <c r="D18" s="44">
        <v>91</v>
      </c>
      <c r="E18" s="44">
        <v>130</v>
      </c>
      <c r="F18" s="44">
        <v>70</v>
      </c>
      <c r="G18" s="44">
        <v>5</v>
      </c>
      <c r="H18" s="18">
        <f t="shared" si="0"/>
        <v>205</v>
      </c>
      <c r="I18" s="44">
        <v>132</v>
      </c>
      <c r="J18" s="44">
        <v>67</v>
      </c>
      <c r="K18" s="44">
        <v>24</v>
      </c>
      <c r="L18" s="18">
        <f t="shared" si="1"/>
        <v>223</v>
      </c>
      <c r="M18" s="18">
        <f t="shared" si="2"/>
        <v>428</v>
      </c>
      <c r="N18" s="31">
        <v>166</v>
      </c>
      <c r="O18" s="31">
        <v>262</v>
      </c>
      <c r="R18" s="21" t="s">
        <v>24</v>
      </c>
      <c r="S18" s="22"/>
      <c r="T18" s="22">
        <v>32</v>
      </c>
      <c r="U18" s="22">
        <v>33</v>
      </c>
      <c r="V18" s="22" t="s">
        <v>25</v>
      </c>
      <c r="W18" s="23" t="s">
        <v>26</v>
      </c>
    </row>
    <row r="19" spans="1:23" ht="12.75">
      <c r="A19" s="45" t="s">
        <v>54</v>
      </c>
      <c r="C19" s="17">
        <v>168</v>
      </c>
      <c r="D19" s="44">
        <v>177</v>
      </c>
      <c r="E19" s="44">
        <v>308</v>
      </c>
      <c r="F19" s="44">
        <v>140</v>
      </c>
      <c r="G19" s="44">
        <v>13</v>
      </c>
      <c r="H19" s="18">
        <f t="shared" si="0"/>
        <v>461</v>
      </c>
      <c r="I19" s="44">
        <v>308</v>
      </c>
      <c r="J19" s="44">
        <v>139</v>
      </c>
      <c r="K19" s="44">
        <v>26</v>
      </c>
      <c r="L19" s="18">
        <f t="shared" si="1"/>
        <v>473</v>
      </c>
      <c r="M19" s="18">
        <f t="shared" si="2"/>
        <v>934</v>
      </c>
      <c r="N19" s="31">
        <v>409</v>
      </c>
      <c r="O19" s="31">
        <v>525</v>
      </c>
      <c r="R19" s="21" t="s">
        <v>24</v>
      </c>
      <c r="S19" s="22"/>
      <c r="T19" s="22">
        <v>32</v>
      </c>
      <c r="U19" s="22">
        <v>33</v>
      </c>
      <c r="V19" s="22" t="s">
        <v>25</v>
      </c>
      <c r="W19" s="23" t="s">
        <v>26</v>
      </c>
    </row>
    <row r="20" spans="1:23" ht="12.75">
      <c r="A20" s="45" t="s">
        <v>55</v>
      </c>
      <c r="C20" s="17">
        <v>14</v>
      </c>
      <c r="D20" s="44">
        <v>14</v>
      </c>
      <c r="E20" s="44">
        <v>24</v>
      </c>
      <c r="F20" s="44">
        <v>9</v>
      </c>
      <c r="G20" s="44">
        <v>0</v>
      </c>
      <c r="H20" s="18">
        <f t="shared" si="0"/>
        <v>33</v>
      </c>
      <c r="I20" s="44">
        <v>26</v>
      </c>
      <c r="J20" s="44">
        <v>9</v>
      </c>
      <c r="K20" s="44">
        <v>4</v>
      </c>
      <c r="L20" s="18">
        <f t="shared" si="1"/>
        <v>39</v>
      </c>
      <c r="M20" s="18">
        <f t="shared" si="2"/>
        <v>72</v>
      </c>
      <c r="N20" s="31">
        <v>42</v>
      </c>
      <c r="O20" s="31">
        <v>30</v>
      </c>
      <c r="R20" s="21" t="s">
        <v>24</v>
      </c>
      <c r="S20" s="22"/>
      <c r="T20" s="22">
        <v>32</v>
      </c>
      <c r="U20" s="22">
        <v>33</v>
      </c>
      <c r="V20" s="22" t="s">
        <v>25</v>
      </c>
      <c r="W20" s="23" t="s">
        <v>26</v>
      </c>
    </row>
    <row r="21" spans="1:23" ht="12.75">
      <c r="A21" s="45" t="s">
        <v>56</v>
      </c>
      <c r="C21" s="17">
        <v>242</v>
      </c>
      <c r="D21" s="44">
        <v>292</v>
      </c>
      <c r="E21" s="44">
        <v>429</v>
      </c>
      <c r="F21" s="44">
        <v>241</v>
      </c>
      <c r="G21" s="44">
        <v>34</v>
      </c>
      <c r="H21" s="18">
        <f t="shared" si="0"/>
        <v>704</v>
      </c>
      <c r="I21" s="44">
        <v>453</v>
      </c>
      <c r="J21" s="44">
        <v>240</v>
      </c>
      <c r="K21" s="44">
        <v>41</v>
      </c>
      <c r="L21" s="18">
        <f t="shared" si="1"/>
        <v>734</v>
      </c>
      <c r="M21" s="18">
        <f t="shared" si="2"/>
        <v>1438</v>
      </c>
      <c r="N21" s="31">
        <v>833</v>
      </c>
      <c r="O21" s="31">
        <v>605</v>
      </c>
      <c r="R21" s="21" t="s">
        <v>24</v>
      </c>
      <c r="S21" s="22"/>
      <c r="T21" s="22">
        <v>32</v>
      </c>
      <c r="U21" s="22">
        <v>33</v>
      </c>
      <c r="V21" s="22" t="s">
        <v>25</v>
      </c>
      <c r="W21" s="23" t="s">
        <v>26</v>
      </c>
    </row>
    <row r="22" spans="1:23" ht="12.75">
      <c r="A22" s="45" t="s">
        <v>57</v>
      </c>
      <c r="C22" s="17">
        <v>382</v>
      </c>
      <c r="D22" s="44">
        <v>482</v>
      </c>
      <c r="E22" s="44">
        <v>705</v>
      </c>
      <c r="F22" s="44">
        <v>367</v>
      </c>
      <c r="G22" s="44">
        <v>47</v>
      </c>
      <c r="H22" s="18">
        <f t="shared" si="0"/>
        <v>1119</v>
      </c>
      <c r="I22" s="44">
        <v>661</v>
      </c>
      <c r="J22" s="44">
        <v>371</v>
      </c>
      <c r="K22" s="44">
        <v>101</v>
      </c>
      <c r="L22" s="18">
        <f t="shared" si="1"/>
        <v>1133</v>
      </c>
      <c r="M22" s="18">
        <f t="shared" si="2"/>
        <v>2252</v>
      </c>
      <c r="N22" s="31">
        <v>936</v>
      </c>
      <c r="O22" s="31">
        <v>1254</v>
      </c>
      <c r="P22" s="31">
        <v>62</v>
      </c>
      <c r="R22" s="21" t="s">
        <v>24</v>
      </c>
      <c r="S22" s="22"/>
      <c r="T22" s="22">
        <v>32</v>
      </c>
      <c r="U22" s="22">
        <v>33</v>
      </c>
      <c r="V22" s="22" t="s">
        <v>25</v>
      </c>
      <c r="W22" s="23" t="s">
        <v>26</v>
      </c>
    </row>
    <row r="23" spans="1:23" ht="12.75">
      <c r="A23" s="45" t="s">
        <v>58</v>
      </c>
      <c r="C23" s="17">
        <v>113</v>
      </c>
      <c r="D23" s="44">
        <v>145</v>
      </c>
      <c r="E23" s="44">
        <v>247</v>
      </c>
      <c r="F23" s="44">
        <v>99</v>
      </c>
      <c r="G23" s="44">
        <v>23</v>
      </c>
      <c r="H23" s="18">
        <f t="shared" si="0"/>
        <v>369</v>
      </c>
      <c r="I23" s="44">
        <v>253</v>
      </c>
      <c r="J23" s="44">
        <v>99</v>
      </c>
      <c r="K23" s="44">
        <v>25</v>
      </c>
      <c r="L23" s="18">
        <f t="shared" si="1"/>
        <v>377</v>
      </c>
      <c r="M23" s="18">
        <f t="shared" si="2"/>
        <v>746</v>
      </c>
      <c r="N23" s="31">
        <v>30</v>
      </c>
      <c r="O23" s="31">
        <v>716</v>
      </c>
      <c r="R23" s="21" t="s">
        <v>24</v>
      </c>
      <c r="S23" s="22"/>
      <c r="T23" s="22">
        <v>32</v>
      </c>
      <c r="U23" s="22">
        <v>33</v>
      </c>
      <c r="V23" s="22" t="s">
        <v>25</v>
      </c>
      <c r="W23" s="23" t="s">
        <v>26</v>
      </c>
    </row>
    <row r="24" spans="1:23" ht="12.75">
      <c r="A24" s="45" t="s">
        <v>59</v>
      </c>
      <c r="C24" s="17">
        <v>293</v>
      </c>
      <c r="D24" s="44">
        <v>347</v>
      </c>
      <c r="E24" s="44">
        <v>687</v>
      </c>
      <c r="F24" s="44">
        <v>291</v>
      </c>
      <c r="G24" s="44">
        <v>38</v>
      </c>
      <c r="H24" s="18">
        <f t="shared" si="0"/>
        <v>1016</v>
      </c>
      <c r="I24" s="44">
        <v>681</v>
      </c>
      <c r="J24" s="44">
        <v>291</v>
      </c>
      <c r="K24" s="44">
        <v>70</v>
      </c>
      <c r="L24" s="18">
        <f t="shared" si="1"/>
        <v>1042</v>
      </c>
      <c r="M24" s="18">
        <f t="shared" si="2"/>
        <v>2058</v>
      </c>
      <c r="N24" s="31">
        <v>516</v>
      </c>
      <c r="O24" s="31">
        <v>1542</v>
      </c>
      <c r="R24" s="21" t="s">
        <v>24</v>
      </c>
      <c r="S24" s="22"/>
      <c r="T24" s="22">
        <v>32</v>
      </c>
      <c r="U24" s="22">
        <v>33</v>
      </c>
      <c r="V24" s="22" t="s">
        <v>25</v>
      </c>
      <c r="W24" s="23" t="s">
        <v>26</v>
      </c>
    </row>
    <row r="25" spans="1:23" ht="12.75">
      <c r="A25" s="45" t="s">
        <v>60</v>
      </c>
      <c r="C25" s="17">
        <v>175</v>
      </c>
      <c r="D25" s="44">
        <v>232</v>
      </c>
      <c r="E25" s="44">
        <v>335</v>
      </c>
      <c r="F25" s="44">
        <v>177</v>
      </c>
      <c r="G25" s="44">
        <v>31</v>
      </c>
      <c r="H25" s="18">
        <f t="shared" si="0"/>
        <v>543</v>
      </c>
      <c r="I25" s="44">
        <v>324</v>
      </c>
      <c r="J25" s="44">
        <v>177</v>
      </c>
      <c r="K25" s="44">
        <v>28</v>
      </c>
      <c r="L25" s="18">
        <f t="shared" si="1"/>
        <v>529</v>
      </c>
      <c r="M25" s="18">
        <f t="shared" si="2"/>
        <v>1072</v>
      </c>
      <c r="N25" s="31">
        <v>441</v>
      </c>
      <c r="O25" s="31">
        <v>631</v>
      </c>
      <c r="R25" s="21" t="s">
        <v>24</v>
      </c>
      <c r="S25" s="22"/>
      <c r="T25" s="22">
        <v>32</v>
      </c>
      <c r="U25" s="22">
        <v>33</v>
      </c>
      <c r="V25" s="22" t="s">
        <v>25</v>
      </c>
      <c r="W25" s="23" t="s">
        <v>26</v>
      </c>
    </row>
    <row r="26" spans="1:23" ht="12.75">
      <c r="A26" s="45" t="s">
        <v>61</v>
      </c>
      <c r="C26" s="17">
        <v>173</v>
      </c>
      <c r="D26" s="44">
        <v>221</v>
      </c>
      <c r="E26" s="44">
        <v>298</v>
      </c>
      <c r="F26" s="44">
        <v>158</v>
      </c>
      <c r="G26" s="44">
        <v>19</v>
      </c>
      <c r="H26" s="18">
        <f t="shared" si="0"/>
        <v>475</v>
      </c>
      <c r="I26" s="44">
        <v>315</v>
      </c>
      <c r="J26" s="44">
        <v>158</v>
      </c>
      <c r="K26" s="44">
        <v>44</v>
      </c>
      <c r="L26" s="18">
        <f t="shared" si="1"/>
        <v>517</v>
      </c>
      <c r="M26" s="18">
        <f t="shared" si="2"/>
        <v>992</v>
      </c>
      <c r="N26" s="31">
        <v>544</v>
      </c>
      <c r="O26" s="31">
        <v>448</v>
      </c>
      <c r="R26" s="21" t="s">
        <v>24</v>
      </c>
      <c r="S26" s="22"/>
      <c r="T26" s="22">
        <v>32</v>
      </c>
      <c r="U26" s="22">
        <v>33</v>
      </c>
      <c r="V26" s="22" t="s">
        <v>25</v>
      </c>
      <c r="W26" s="23" t="s">
        <v>26</v>
      </c>
    </row>
    <row r="27" spans="1:23" ht="12.75">
      <c r="A27" s="45" t="s">
        <v>62</v>
      </c>
      <c r="C27" s="17">
        <v>212</v>
      </c>
      <c r="D27" s="44">
        <v>309</v>
      </c>
      <c r="E27" s="44">
        <v>418</v>
      </c>
      <c r="F27" s="44">
        <v>227</v>
      </c>
      <c r="G27" s="44">
        <v>32</v>
      </c>
      <c r="H27" s="18">
        <f t="shared" si="0"/>
        <v>677</v>
      </c>
      <c r="I27" s="44">
        <v>439</v>
      </c>
      <c r="J27" s="44">
        <v>226</v>
      </c>
      <c r="K27" s="44">
        <v>65</v>
      </c>
      <c r="L27" s="18">
        <f t="shared" si="1"/>
        <v>730</v>
      </c>
      <c r="M27" s="18">
        <f t="shared" si="2"/>
        <v>1407</v>
      </c>
      <c r="N27" s="31">
        <v>1363</v>
      </c>
      <c r="O27" s="31">
        <v>38</v>
      </c>
      <c r="P27" s="31">
        <v>6</v>
      </c>
      <c r="R27" s="21" t="s">
        <v>24</v>
      </c>
      <c r="S27" s="22"/>
      <c r="T27" s="22">
        <v>32</v>
      </c>
      <c r="U27" s="22">
        <v>33</v>
      </c>
      <c r="V27" s="22" t="s">
        <v>25</v>
      </c>
      <c r="W27" s="23" t="s">
        <v>26</v>
      </c>
    </row>
    <row r="28" spans="1:23" ht="12.75">
      <c r="A28" s="45" t="s">
        <v>63</v>
      </c>
      <c r="C28" s="17">
        <v>131</v>
      </c>
      <c r="D28" s="44">
        <v>164</v>
      </c>
      <c r="E28" s="44">
        <v>206</v>
      </c>
      <c r="F28" s="44">
        <v>126</v>
      </c>
      <c r="G28" s="44">
        <v>14</v>
      </c>
      <c r="H28" s="18">
        <f t="shared" si="0"/>
        <v>346</v>
      </c>
      <c r="I28" s="44">
        <v>198</v>
      </c>
      <c r="J28" s="44">
        <v>126</v>
      </c>
      <c r="K28" s="44">
        <v>31</v>
      </c>
      <c r="L28" s="18">
        <f t="shared" si="1"/>
        <v>355</v>
      </c>
      <c r="M28" s="18">
        <f t="shared" si="2"/>
        <v>701</v>
      </c>
      <c r="N28" s="31">
        <v>691</v>
      </c>
      <c r="O28" s="31">
        <v>10</v>
      </c>
      <c r="R28" s="21" t="s">
        <v>24</v>
      </c>
      <c r="S28" s="22"/>
      <c r="T28" s="22">
        <v>32</v>
      </c>
      <c r="U28" s="22">
        <v>33</v>
      </c>
      <c r="V28" s="22" t="s">
        <v>25</v>
      </c>
      <c r="W28" s="23" t="s">
        <v>26</v>
      </c>
    </row>
    <row r="29" spans="1:23" ht="12.75">
      <c r="A29" s="45" t="s">
        <v>64</v>
      </c>
      <c r="C29" s="17">
        <v>121</v>
      </c>
      <c r="D29" s="44">
        <v>180</v>
      </c>
      <c r="E29" s="44">
        <v>237</v>
      </c>
      <c r="F29" s="44">
        <v>130</v>
      </c>
      <c r="G29" s="44">
        <v>16</v>
      </c>
      <c r="H29" s="18">
        <f t="shared" si="0"/>
        <v>383</v>
      </c>
      <c r="I29" s="44">
        <v>253</v>
      </c>
      <c r="J29" s="44">
        <v>127</v>
      </c>
      <c r="K29" s="44">
        <v>53</v>
      </c>
      <c r="L29" s="18">
        <f t="shared" si="1"/>
        <v>433</v>
      </c>
      <c r="M29" s="18">
        <f t="shared" si="2"/>
        <v>816</v>
      </c>
      <c r="N29" s="31">
        <v>686</v>
      </c>
      <c r="O29" s="31">
        <v>126</v>
      </c>
      <c r="P29" s="31">
        <v>2</v>
      </c>
      <c r="Q29" s="31">
        <v>2</v>
      </c>
      <c r="R29" s="21" t="s">
        <v>24</v>
      </c>
      <c r="S29" s="22"/>
      <c r="T29" s="22">
        <v>32</v>
      </c>
      <c r="U29" s="22">
        <v>33</v>
      </c>
      <c r="V29" s="22" t="s">
        <v>25</v>
      </c>
      <c r="W29" s="23" t="s">
        <v>26</v>
      </c>
    </row>
    <row r="30" spans="1:23" ht="12.75">
      <c r="A30" s="45" t="s">
        <v>65</v>
      </c>
      <c r="C30" s="17">
        <v>82</v>
      </c>
      <c r="D30" s="44">
        <v>139</v>
      </c>
      <c r="E30" s="44">
        <v>237</v>
      </c>
      <c r="F30" s="44">
        <v>113</v>
      </c>
      <c r="G30" s="44">
        <v>14</v>
      </c>
      <c r="H30" s="18">
        <f t="shared" si="0"/>
        <v>364</v>
      </c>
      <c r="I30" s="44">
        <v>241</v>
      </c>
      <c r="J30" s="44">
        <v>113</v>
      </c>
      <c r="K30" s="44">
        <v>22</v>
      </c>
      <c r="L30" s="18">
        <f t="shared" si="1"/>
        <v>376</v>
      </c>
      <c r="M30" s="18">
        <f t="shared" si="2"/>
        <v>740</v>
      </c>
      <c r="N30" s="31">
        <v>61</v>
      </c>
      <c r="O30" s="31">
        <v>679</v>
      </c>
      <c r="R30" s="21" t="s">
        <v>24</v>
      </c>
      <c r="S30" s="22"/>
      <c r="T30" s="22">
        <v>32</v>
      </c>
      <c r="U30" s="22">
        <v>33</v>
      </c>
      <c r="V30" s="22" t="s">
        <v>25</v>
      </c>
      <c r="W30" s="23" t="s">
        <v>26</v>
      </c>
    </row>
    <row r="31" spans="1:23" ht="12.75">
      <c r="A31" s="45" t="s">
        <v>66</v>
      </c>
      <c r="C31" s="17">
        <v>24</v>
      </c>
      <c r="D31" s="44">
        <v>31</v>
      </c>
      <c r="E31" s="44">
        <v>57</v>
      </c>
      <c r="F31" s="44">
        <v>26</v>
      </c>
      <c r="G31" s="44">
        <v>5</v>
      </c>
      <c r="H31" s="18">
        <f t="shared" si="0"/>
        <v>88</v>
      </c>
      <c r="I31" s="44">
        <v>45</v>
      </c>
      <c r="J31" s="44">
        <v>27</v>
      </c>
      <c r="K31" s="44">
        <v>4</v>
      </c>
      <c r="L31" s="18">
        <f t="shared" si="1"/>
        <v>76</v>
      </c>
      <c r="M31" s="18">
        <f t="shared" si="2"/>
        <v>164</v>
      </c>
      <c r="N31" s="31">
        <v>103</v>
      </c>
      <c r="O31" s="31">
        <v>61</v>
      </c>
      <c r="R31" s="21" t="s">
        <v>24</v>
      </c>
      <c r="S31" s="22"/>
      <c r="T31" s="22">
        <v>32</v>
      </c>
      <c r="U31" s="22">
        <v>33</v>
      </c>
      <c r="V31" s="22" t="s">
        <v>25</v>
      </c>
      <c r="W31" s="23" t="s">
        <v>26</v>
      </c>
    </row>
    <row r="32" spans="1:23" ht="12.75">
      <c r="A32" s="45" t="s">
        <v>67</v>
      </c>
      <c r="C32" s="17">
        <v>55</v>
      </c>
      <c r="D32" s="44">
        <v>72</v>
      </c>
      <c r="E32" s="44">
        <v>117</v>
      </c>
      <c r="F32" s="44">
        <v>51</v>
      </c>
      <c r="G32" s="44">
        <v>12</v>
      </c>
      <c r="H32" s="18">
        <f t="shared" si="0"/>
        <v>180</v>
      </c>
      <c r="I32" s="44">
        <v>85</v>
      </c>
      <c r="J32" s="44">
        <v>50</v>
      </c>
      <c r="K32" s="44">
        <v>12</v>
      </c>
      <c r="L32" s="18">
        <f t="shared" si="1"/>
        <v>147</v>
      </c>
      <c r="M32" s="18">
        <f t="shared" si="2"/>
        <v>327</v>
      </c>
      <c r="N32" s="31">
        <v>308</v>
      </c>
      <c r="O32" s="31">
        <v>19</v>
      </c>
      <c r="R32" s="21" t="s">
        <v>24</v>
      </c>
      <c r="S32" s="22"/>
      <c r="T32" s="22">
        <v>32</v>
      </c>
      <c r="U32" s="22">
        <v>33</v>
      </c>
      <c r="V32" s="22" t="s">
        <v>25</v>
      </c>
      <c r="W32" s="23" t="s">
        <v>26</v>
      </c>
    </row>
    <row r="33" spans="1:23" ht="12.75">
      <c r="A33" s="45" t="s">
        <v>68</v>
      </c>
      <c r="C33" s="17">
        <v>151</v>
      </c>
      <c r="D33" s="44">
        <v>185</v>
      </c>
      <c r="E33" s="44">
        <v>323</v>
      </c>
      <c r="F33" s="44">
        <v>149</v>
      </c>
      <c r="G33" s="44">
        <v>18</v>
      </c>
      <c r="H33" s="18">
        <f t="shared" si="0"/>
        <v>490</v>
      </c>
      <c r="I33" s="44">
        <v>304</v>
      </c>
      <c r="J33" s="44">
        <v>150</v>
      </c>
      <c r="K33" s="44">
        <v>28</v>
      </c>
      <c r="L33" s="18">
        <f t="shared" si="1"/>
        <v>482</v>
      </c>
      <c r="M33" s="18">
        <f t="shared" si="2"/>
        <v>972</v>
      </c>
      <c r="N33" s="31">
        <v>131</v>
      </c>
      <c r="O33" s="31">
        <v>839</v>
      </c>
      <c r="Q33" s="31">
        <v>2</v>
      </c>
      <c r="R33" s="21" t="s">
        <v>24</v>
      </c>
      <c r="S33" s="22"/>
      <c r="T33" s="22">
        <v>32</v>
      </c>
      <c r="U33" s="22">
        <v>33</v>
      </c>
      <c r="V33" s="22" t="s">
        <v>25</v>
      </c>
      <c r="W33" s="23" t="s">
        <v>26</v>
      </c>
    </row>
    <row r="34" spans="1:23" ht="12.75">
      <c r="A34" s="45" t="s">
        <v>69</v>
      </c>
      <c r="C34" s="17">
        <v>376</v>
      </c>
      <c r="D34" s="44">
        <v>559</v>
      </c>
      <c r="E34" s="44">
        <v>778</v>
      </c>
      <c r="F34" s="44">
        <v>414</v>
      </c>
      <c r="G34" s="44">
        <v>55</v>
      </c>
      <c r="H34" s="18">
        <f t="shared" si="0"/>
        <v>1247</v>
      </c>
      <c r="I34" s="44">
        <v>809</v>
      </c>
      <c r="J34" s="44">
        <v>417</v>
      </c>
      <c r="K34" s="44">
        <v>108</v>
      </c>
      <c r="L34" s="18">
        <f t="shared" si="1"/>
        <v>1334</v>
      </c>
      <c r="M34" s="18">
        <f t="shared" si="2"/>
        <v>2581</v>
      </c>
      <c r="N34" s="31">
        <v>1995</v>
      </c>
      <c r="O34" s="31">
        <v>586</v>
      </c>
      <c r="R34" s="21" t="s">
        <v>24</v>
      </c>
      <c r="S34" s="22"/>
      <c r="T34" s="22">
        <v>32</v>
      </c>
      <c r="U34" s="22">
        <v>33</v>
      </c>
      <c r="V34" s="22" t="s">
        <v>25</v>
      </c>
      <c r="W34" s="23" t="s">
        <v>26</v>
      </c>
    </row>
    <row r="35" spans="1:23" ht="12.75">
      <c r="A35" s="45" t="s">
        <v>70</v>
      </c>
      <c r="C35" s="17">
        <v>114</v>
      </c>
      <c r="D35" s="44">
        <v>159</v>
      </c>
      <c r="E35" s="44">
        <v>320</v>
      </c>
      <c r="F35" s="44">
        <v>117</v>
      </c>
      <c r="G35" s="44">
        <v>14</v>
      </c>
      <c r="H35" s="18">
        <f t="shared" si="0"/>
        <v>451</v>
      </c>
      <c r="I35" s="44">
        <v>222</v>
      </c>
      <c r="J35" s="44">
        <v>116</v>
      </c>
      <c r="K35" s="44">
        <v>34</v>
      </c>
      <c r="L35" s="18">
        <f t="shared" si="1"/>
        <v>372</v>
      </c>
      <c r="M35" s="18">
        <f t="shared" si="2"/>
        <v>823</v>
      </c>
      <c r="N35" s="31">
        <v>522</v>
      </c>
      <c r="O35" s="31">
        <v>295</v>
      </c>
      <c r="P35" s="31">
        <v>6</v>
      </c>
      <c r="R35" s="21" t="s">
        <v>24</v>
      </c>
      <c r="S35" s="22"/>
      <c r="T35" s="22">
        <v>32</v>
      </c>
      <c r="U35" s="22">
        <v>33</v>
      </c>
      <c r="V35" s="22" t="s">
        <v>25</v>
      </c>
      <c r="W35" s="23" t="s">
        <v>26</v>
      </c>
    </row>
    <row r="36" spans="1:23" ht="12.75">
      <c r="A36" s="45" t="s">
        <v>71</v>
      </c>
      <c r="C36" s="17">
        <v>200</v>
      </c>
      <c r="D36" s="44">
        <v>274</v>
      </c>
      <c r="E36" s="44">
        <v>435</v>
      </c>
      <c r="F36" s="44">
        <v>209</v>
      </c>
      <c r="G36" s="44">
        <v>23</v>
      </c>
      <c r="H36" s="18">
        <f t="shared" si="0"/>
        <v>667</v>
      </c>
      <c r="I36" s="44">
        <v>408</v>
      </c>
      <c r="J36" s="44">
        <v>209</v>
      </c>
      <c r="K36" s="44">
        <v>54</v>
      </c>
      <c r="L36" s="18">
        <f t="shared" si="1"/>
        <v>671</v>
      </c>
      <c r="M36" s="18">
        <f t="shared" si="2"/>
        <v>1338</v>
      </c>
      <c r="N36" s="31">
        <v>323</v>
      </c>
      <c r="O36" s="31">
        <v>1015</v>
      </c>
      <c r="R36" s="21" t="s">
        <v>24</v>
      </c>
      <c r="S36" s="22"/>
      <c r="T36" s="22">
        <v>32</v>
      </c>
      <c r="U36" s="22">
        <v>33</v>
      </c>
      <c r="V36" s="22" t="s">
        <v>25</v>
      </c>
      <c r="W36" s="23" t="s">
        <v>26</v>
      </c>
    </row>
    <row r="37" spans="1:23" ht="12.75">
      <c r="A37" s="45" t="s">
        <v>72</v>
      </c>
      <c r="C37" s="17">
        <v>157</v>
      </c>
      <c r="D37" s="44">
        <v>186</v>
      </c>
      <c r="E37" s="44">
        <v>282</v>
      </c>
      <c r="F37" s="44">
        <v>147</v>
      </c>
      <c r="G37" s="44">
        <v>28</v>
      </c>
      <c r="H37" s="18">
        <f t="shared" si="0"/>
        <v>457</v>
      </c>
      <c r="I37" s="44">
        <v>287</v>
      </c>
      <c r="J37" s="44">
        <v>146</v>
      </c>
      <c r="K37" s="44">
        <v>30</v>
      </c>
      <c r="L37" s="18">
        <f t="shared" si="1"/>
        <v>463</v>
      </c>
      <c r="M37" s="18">
        <f t="shared" si="2"/>
        <v>920</v>
      </c>
      <c r="N37" s="31">
        <v>364</v>
      </c>
      <c r="O37" s="31">
        <v>556</v>
      </c>
      <c r="R37" s="21" t="s">
        <v>24</v>
      </c>
      <c r="S37" s="22"/>
      <c r="T37" s="22">
        <v>32</v>
      </c>
      <c r="U37" s="22">
        <v>33</v>
      </c>
      <c r="V37" s="22" t="s">
        <v>25</v>
      </c>
      <c r="W37" s="23" t="s">
        <v>26</v>
      </c>
    </row>
    <row r="38" spans="1:23" ht="12.75">
      <c r="A38" s="45" t="s">
        <v>73</v>
      </c>
      <c r="C38" s="17">
        <v>20</v>
      </c>
      <c r="D38" s="44">
        <v>25</v>
      </c>
      <c r="E38" s="44">
        <v>40</v>
      </c>
      <c r="F38" s="44">
        <v>23</v>
      </c>
      <c r="G38" s="44">
        <v>4</v>
      </c>
      <c r="H38" s="18">
        <f t="shared" si="0"/>
        <v>67</v>
      </c>
      <c r="I38" s="44">
        <v>33</v>
      </c>
      <c r="J38" s="44">
        <v>23</v>
      </c>
      <c r="K38" s="44">
        <v>2</v>
      </c>
      <c r="L38" s="18">
        <f t="shared" si="1"/>
        <v>58</v>
      </c>
      <c r="M38" s="18">
        <f t="shared" si="2"/>
        <v>125</v>
      </c>
      <c r="N38" s="31">
        <v>125</v>
      </c>
      <c r="R38" s="21" t="s">
        <v>24</v>
      </c>
      <c r="S38" s="22"/>
      <c r="T38" s="22">
        <v>32</v>
      </c>
      <c r="U38" s="22">
        <v>33</v>
      </c>
      <c r="V38" s="22" t="s">
        <v>25</v>
      </c>
      <c r="W38" s="23" t="s">
        <v>26</v>
      </c>
    </row>
    <row r="39" spans="1:23" ht="12.75">
      <c r="A39" s="45" t="s">
        <v>74</v>
      </c>
      <c r="C39" s="17">
        <v>252</v>
      </c>
      <c r="D39" s="44">
        <v>338</v>
      </c>
      <c r="E39" s="44">
        <v>421</v>
      </c>
      <c r="F39" s="44">
        <v>244</v>
      </c>
      <c r="G39" s="44">
        <v>31</v>
      </c>
      <c r="H39" s="18">
        <f t="shared" si="0"/>
        <v>696</v>
      </c>
      <c r="I39" s="44">
        <v>450</v>
      </c>
      <c r="J39" s="44">
        <v>242</v>
      </c>
      <c r="K39" s="44">
        <v>75</v>
      </c>
      <c r="L39" s="18">
        <f t="shared" si="1"/>
        <v>767</v>
      </c>
      <c r="M39" s="18">
        <f t="shared" si="2"/>
        <v>1463</v>
      </c>
      <c r="N39" s="31">
        <v>1181</v>
      </c>
      <c r="O39" s="31">
        <v>282</v>
      </c>
      <c r="R39" s="21" t="s">
        <v>24</v>
      </c>
      <c r="S39" s="22"/>
      <c r="T39" s="22">
        <v>32</v>
      </c>
      <c r="U39" s="22">
        <v>33</v>
      </c>
      <c r="V39" s="22" t="s">
        <v>25</v>
      </c>
      <c r="W39" s="23" t="s">
        <v>26</v>
      </c>
    </row>
    <row r="40" spans="1:23" ht="12.75">
      <c r="A40" s="45" t="s">
        <v>75</v>
      </c>
      <c r="C40" s="17">
        <v>145</v>
      </c>
      <c r="D40" s="44">
        <v>254</v>
      </c>
      <c r="E40" s="44">
        <v>341</v>
      </c>
      <c r="F40" s="44">
        <v>191</v>
      </c>
      <c r="G40" s="44">
        <v>16</v>
      </c>
      <c r="H40" s="18">
        <f aca="true" t="shared" si="3" ref="H40:H71">SUM(E40:G40)</f>
        <v>548</v>
      </c>
      <c r="I40" s="44">
        <v>414</v>
      </c>
      <c r="J40" s="44">
        <v>195</v>
      </c>
      <c r="K40" s="44">
        <v>58</v>
      </c>
      <c r="L40" s="18">
        <f aca="true" t="shared" si="4" ref="L40:L71">SUM(I40:K40)</f>
        <v>667</v>
      </c>
      <c r="M40" s="18">
        <f aca="true" t="shared" si="5" ref="M40:M71">SUM(H40+L40)</f>
        <v>1215</v>
      </c>
      <c r="N40" s="31">
        <v>899</v>
      </c>
      <c r="O40" s="31">
        <v>297</v>
      </c>
      <c r="P40" s="31">
        <v>19</v>
      </c>
      <c r="R40" s="21" t="s">
        <v>24</v>
      </c>
      <c r="S40" s="22"/>
      <c r="T40" s="22">
        <v>32</v>
      </c>
      <c r="U40" s="22">
        <v>33</v>
      </c>
      <c r="V40" s="22" t="s">
        <v>25</v>
      </c>
      <c r="W40" s="23" t="s">
        <v>26</v>
      </c>
    </row>
    <row r="41" spans="1:23" ht="12.75">
      <c r="A41" s="45" t="s">
        <v>76</v>
      </c>
      <c r="C41" s="17">
        <v>283</v>
      </c>
      <c r="D41" s="44">
        <v>369</v>
      </c>
      <c r="E41" s="44">
        <v>520</v>
      </c>
      <c r="F41" s="44">
        <v>244</v>
      </c>
      <c r="G41" s="44">
        <v>51</v>
      </c>
      <c r="H41" s="18">
        <f t="shared" si="3"/>
        <v>815</v>
      </c>
      <c r="I41" s="44">
        <v>512</v>
      </c>
      <c r="J41" s="44">
        <v>244</v>
      </c>
      <c r="K41" s="44">
        <v>78</v>
      </c>
      <c r="L41" s="18">
        <f t="shared" si="4"/>
        <v>834</v>
      </c>
      <c r="M41" s="18">
        <f t="shared" si="5"/>
        <v>1649</v>
      </c>
      <c r="N41" s="31">
        <v>457</v>
      </c>
      <c r="O41" s="31">
        <v>1191</v>
      </c>
      <c r="Q41" s="31">
        <v>1</v>
      </c>
      <c r="R41" s="21" t="s">
        <v>24</v>
      </c>
      <c r="S41" s="22"/>
      <c r="T41" s="22">
        <v>32</v>
      </c>
      <c r="U41" s="22">
        <v>33</v>
      </c>
      <c r="V41" s="22" t="s">
        <v>25</v>
      </c>
      <c r="W41" s="23" t="s">
        <v>26</v>
      </c>
    </row>
    <row r="42" spans="1:23" ht="12.75">
      <c r="A42" s="45" t="s">
        <v>77</v>
      </c>
      <c r="C42" s="17">
        <v>49</v>
      </c>
      <c r="D42" s="44">
        <v>63</v>
      </c>
      <c r="E42" s="44">
        <v>92</v>
      </c>
      <c r="F42" s="44">
        <v>55</v>
      </c>
      <c r="G42" s="44">
        <v>3</v>
      </c>
      <c r="H42" s="18">
        <f t="shared" si="3"/>
        <v>150</v>
      </c>
      <c r="I42" s="44">
        <v>98</v>
      </c>
      <c r="J42" s="44">
        <v>53</v>
      </c>
      <c r="K42" s="44">
        <v>6</v>
      </c>
      <c r="L42" s="18">
        <f t="shared" si="4"/>
        <v>157</v>
      </c>
      <c r="M42" s="18">
        <f t="shared" si="5"/>
        <v>307</v>
      </c>
      <c r="N42" s="31">
        <v>143</v>
      </c>
      <c r="O42" s="31">
        <v>164</v>
      </c>
      <c r="R42" s="21" t="s">
        <v>24</v>
      </c>
      <c r="S42" s="22"/>
      <c r="T42" s="22">
        <v>32</v>
      </c>
      <c r="U42" s="22">
        <v>33</v>
      </c>
      <c r="V42" s="22" t="s">
        <v>25</v>
      </c>
      <c r="W42" s="23" t="s">
        <v>26</v>
      </c>
    </row>
    <row r="43" spans="1:23" ht="12.75">
      <c r="A43" s="45" t="s">
        <v>78</v>
      </c>
      <c r="C43" s="17">
        <v>35</v>
      </c>
      <c r="D43" s="44">
        <v>45</v>
      </c>
      <c r="E43" s="44">
        <v>79</v>
      </c>
      <c r="F43" s="44">
        <v>37</v>
      </c>
      <c r="G43" s="44">
        <v>2</v>
      </c>
      <c r="H43" s="18">
        <f t="shared" si="3"/>
        <v>118</v>
      </c>
      <c r="I43" s="44">
        <v>77</v>
      </c>
      <c r="J43" s="44">
        <v>37</v>
      </c>
      <c r="K43" s="44">
        <v>7</v>
      </c>
      <c r="L43" s="18">
        <f t="shared" si="4"/>
        <v>121</v>
      </c>
      <c r="M43" s="18">
        <f t="shared" si="5"/>
        <v>239</v>
      </c>
      <c r="N43" s="31">
        <v>49</v>
      </c>
      <c r="O43" s="31">
        <v>190</v>
      </c>
      <c r="R43" s="21" t="s">
        <v>24</v>
      </c>
      <c r="S43" s="22"/>
      <c r="T43" s="22">
        <v>32</v>
      </c>
      <c r="U43" s="22">
        <v>33</v>
      </c>
      <c r="V43" s="22" t="s">
        <v>25</v>
      </c>
      <c r="W43" s="23" t="s">
        <v>26</v>
      </c>
    </row>
    <row r="44" spans="1:23" ht="12.75">
      <c r="A44" s="45" t="s">
        <v>79</v>
      </c>
      <c r="C44" s="17">
        <v>183</v>
      </c>
      <c r="D44" s="44">
        <v>225</v>
      </c>
      <c r="E44" s="44">
        <v>361</v>
      </c>
      <c r="F44" s="44">
        <v>187</v>
      </c>
      <c r="G44" s="44">
        <v>10</v>
      </c>
      <c r="H44" s="18">
        <f t="shared" si="3"/>
        <v>558</v>
      </c>
      <c r="I44" s="44">
        <v>320</v>
      </c>
      <c r="J44" s="44">
        <v>187</v>
      </c>
      <c r="K44" s="44">
        <v>32</v>
      </c>
      <c r="L44" s="18">
        <f t="shared" si="4"/>
        <v>539</v>
      </c>
      <c r="M44" s="18">
        <f t="shared" si="5"/>
        <v>1097</v>
      </c>
      <c r="N44" s="31">
        <v>596</v>
      </c>
      <c r="O44" s="31">
        <v>475</v>
      </c>
      <c r="Q44" s="31">
        <v>26</v>
      </c>
      <c r="R44" s="21" t="s">
        <v>24</v>
      </c>
      <c r="S44" s="22"/>
      <c r="T44" s="22">
        <v>32</v>
      </c>
      <c r="U44" s="22">
        <v>33</v>
      </c>
      <c r="V44" s="22" t="s">
        <v>25</v>
      </c>
      <c r="W44" s="23" t="s">
        <v>26</v>
      </c>
    </row>
    <row r="45" spans="1:23" ht="12.75">
      <c r="A45" s="45" t="s">
        <v>80</v>
      </c>
      <c r="C45" s="17">
        <v>114</v>
      </c>
      <c r="D45" s="44">
        <v>145</v>
      </c>
      <c r="E45" s="44">
        <v>289</v>
      </c>
      <c r="F45" s="44">
        <v>111</v>
      </c>
      <c r="G45" s="44">
        <v>24</v>
      </c>
      <c r="H45" s="18">
        <f t="shared" si="3"/>
        <v>424</v>
      </c>
      <c r="I45" s="44">
        <v>250</v>
      </c>
      <c r="J45" s="44">
        <v>111</v>
      </c>
      <c r="K45" s="44">
        <v>24</v>
      </c>
      <c r="L45" s="18">
        <f t="shared" si="4"/>
        <v>385</v>
      </c>
      <c r="M45" s="18">
        <f t="shared" si="5"/>
        <v>809</v>
      </c>
      <c r="N45" s="31">
        <v>161</v>
      </c>
      <c r="O45" s="31">
        <v>648</v>
      </c>
      <c r="R45" s="21" t="s">
        <v>24</v>
      </c>
      <c r="S45" s="22"/>
      <c r="T45" s="22">
        <v>32</v>
      </c>
      <c r="U45" s="22">
        <v>33</v>
      </c>
      <c r="V45" s="22" t="s">
        <v>25</v>
      </c>
      <c r="W45" s="23" t="s">
        <v>26</v>
      </c>
    </row>
    <row r="46" spans="1:23" ht="12.75">
      <c r="A46" s="45" t="s">
        <v>81</v>
      </c>
      <c r="C46" s="17">
        <v>262</v>
      </c>
      <c r="D46" s="44">
        <v>427</v>
      </c>
      <c r="E46" s="44">
        <v>728</v>
      </c>
      <c r="F46" s="44">
        <v>337</v>
      </c>
      <c r="G46" s="44">
        <v>37</v>
      </c>
      <c r="H46" s="18">
        <f t="shared" si="3"/>
        <v>1102</v>
      </c>
      <c r="I46" s="44">
        <v>812</v>
      </c>
      <c r="J46" s="44">
        <v>330</v>
      </c>
      <c r="K46" s="44">
        <v>88</v>
      </c>
      <c r="L46" s="18">
        <f t="shared" si="4"/>
        <v>1230</v>
      </c>
      <c r="M46" s="18">
        <f t="shared" si="5"/>
        <v>2332</v>
      </c>
      <c r="N46" s="31">
        <v>454</v>
      </c>
      <c r="O46" s="31">
        <v>1878</v>
      </c>
      <c r="R46" s="21" t="s">
        <v>24</v>
      </c>
      <c r="S46" s="22"/>
      <c r="T46" s="22">
        <v>32</v>
      </c>
      <c r="U46" s="22">
        <v>33</v>
      </c>
      <c r="V46" s="22" t="s">
        <v>25</v>
      </c>
      <c r="W46" s="23" t="s">
        <v>26</v>
      </c>
    </row>
    <row r="47" spans="1:23" ht="12.75">
      <c r="A47" s="45" t="s">
        <v>82</v>
      </c>
      <c r="C47" s="17">
        <v>162</v>
      </c>
      <c r="D47" s="44">
        <v>192</v>
      </c>
      <c r="E47" s="44">
        <v>312</v>
      </c>
      <c r="F47" s="44">
        <v>149</v>
      </c>
      <c r="G47" s="44">
        <v>24</v>
      </c>
      <c r="H47" s="18">
        <f t="shared" si="3"/>
        <v>485</v>
      </c>
      <c r="I47" s="44">
        <v>269</v>
      </c>
      <c r="J47" s="44">
        <v>149</v>
      </c>
      <c r="K47" s="44">
        <v>30</v>
      </c>
      <c r="L47" s="18">
        <f t="shared" si="4"/>
        <v>448</v>
      </c>
      <c r="M47" s="18">
        <f t="shared" si="5"/>
        <v>933</v>
      </c>
      <c r="N47" s="31">
        <v>500</v>
      </c>
      <c r="O47" s="31">
        <v>433</v>
      </c>
      <c r="R47" s="21" t="s">
        <v>24</v>
      </c>
      <c r="S47" s="22"/>
      <c r="T47" s="22">
        <v>32</v>
      </c>
      <c r="U47" s="22">
        <v>33</v>
      </c>
      <c r="V47" s="22" t="s">
        <v>25</v>
      </c>
      <c r="W47" s="23" t="s">
        <v>26</v>
      </c>
    </row>
    <row r="48" spans="1:23" ht="12.75">
      <c r="A48" s="45" t="s">
        <v>83</v>
      </c>
      <c r="C48" s="17">
        <v>116</v>
      </c>
      <c r="D48" s="44">
        <v>130</v>
      </c>
      <c r="E48" s="44">
        <v>244</v>
      </c>
      <c r="F48" s="44">
        <v>102</v>
      </c>
      <c r="G48" s="44">
        <v>8</v>
      </c>
      <c r="H48" s="18">
        <f t="shared" si="3"/>
        <v>354</v>
      </c>
      <c r="I48" s="44">
        <v>219</v>
      </c>
      <c r="J48" s="44">
        <v>102</v>
      </c>
      <c r="K48" s="44">
        <v>21</v>
      </c>
      <c r="L48" s="18">
        <f t="shared" si="4"/>
        <v>342</v>
      </c>
      <c r="M48" s="18">
        <f t="shared" si="5"/>
        <v>696</v>
      </c>
      <c r="N48" s="31">
        <v>206</v>
      </c>
      <c r="O48" s="31">
        <v>490</v>
      </c>
      <c r="R48" s="21" t="s">
        <v>24</v>
      </c>
      <c r="S48" s="22"/>
      <c r="T48" s="22">
        <v>32</v>
      </c>
      <c r="U48" s="22">
        <v>33</v>
      </c>
      <c r="V48" s="22" t="s">
        <v>25</v>
      </c>
      <c r="W48" s="23" t="s">
        <v>26</v>
      </c>
    </row>
    <row r="49" spans="1:23" ht="12.75">
      <c r="A49" s="46" t="s">
        <v>84</v>
      </c>
      <c r="C49" s="17">
        <v>1364</v>
      </c>
      <c r="D49" s="44">
        <v>1798</v>
      </c>
      <c r="E49" s="44">
        <v>3163</v>
      </c>
      <c r="F49" s="44">
        <v>1489</v>
      </c>
      <c r="G49" s="44">
        <v>105</v>
      </c>
      <c r="H49" s="18">
        <f t="shared" si="3"/>
        <v>4757</v>
      </c>
      <c r="I49" s="44">
        <v>2582</v>
      </c>
      <c r="J49" s="44">
        <v>1488</v>
      </c>
      <c r="K49" s="44">
        <v>261</v>
      </c>
      <c r="L49" s="18">
        <f t="shared" si="4"/>
        <v>4331</v>
      </c>
      <c r="M49" s="47">
        <f t="shared" si="5"/>
        <v>9088</v>
      </c>
      <c r="N49" s="31">
        <v>6577</v>
      </c>
      <c r="O49" s="31">
        <v>2328</v>
      </c>
      <c r="P49" s="31">
        <v>176</v>
      </c>
      <c r="Q49" s="31">
        <v>7</v>
      </c>
      <c r="R49" s="21" t="s">
        <v>24</v>
      </c>
      <c r="S49" s="22"/>
      <c r="T49" s="22">
        <v>32</v>
      </c>
      <c r="U49" s="22">
        <v>33</v>
      </c>
      <c r="V49" s="22" t="s">
        <v>25</v>
      </c>
      <c r="W49" s="23" t="s">
        <v>26</v>
      </c>
    </row>
    <row r="50" spans="1:23" ht="12.75">
      <c r="A50" s="45" t="s">
        <v>85</v>
      </c>
      <c r="C50" s="17">
        <v>118</v>
      </c>
      <c r="D50" s="44">
        <v>127</v>
      </c>
      <c r="E50" s="44">
        <v>164</v>
      </c>
      <c r="F50" s="44">
        <v>115</v>
      </c>
      <c r="G50" s="44">
        <v>15</v>
      </c>
      <c r="H50" s="18">
        <f t="shared" si="3"/>
        <v>294</v>
      </c>
      <c r="I50" s="44">
        <v>159</v>
      </c>
      <c r="J50" s="44">
        <v>115</v>
      </c>
      <c r="K50" s="44">
        <v>10</v>
      </c>
      <c r="L50" s="18">
        <f t="shared" si="4"/>
        <v>284</v>
      </c>
      <c r="M50" s="18">
        <f t="shared" si="5"/>
        <v>578</v>
      </c>
      <c r="N50" s="31">
        <v>313</v>
      </c>
      <c r="O50" s="31">
        <v>264</v>
      </c>
      <c r="Q50" s="31">
        <v>1</v>
      </c>
      <c r="R50" s="21" t="s">
        <v>24</v>
      </c>
      <c r="S50" s="22"/>
      <c r="T50" s="22">
        <v>32</v>
      </c>
      <c r="U50" s="22">
        <v>33</v>
      </c>
      <c r="V50" s="22" t="s">
        <v>25</v>
      </c>
      <c r="W50" s="23" t="s">
        <v>26</v>
      </c>
    </row>
    <row r="51" spans="1:23" ht="12.75">
      <c r="A51" s="45" t="s">
        <v>86</v>
      </c>
      <c r="C51" s="17">
        <v>552</v>
      </c>
      <c r="D51" s="44">
        <v>1053</v>
      </c>
      <c r="E51" s="44">
        <v>1457</v>
      </c>
      <c r="F51" s="44">
        <v>860</v>
      </c>
      <c r="G51" s="44">
        <v>90</v>
      </c>
      <c r="H51" s="18">
        <f t="shared" si="3"/>
        <v>2407</v>
      </c>
      <c r="I51" s="44">
        <v>1565</v>
      </c>
      <c r="J51" s="44">
        <v>855</v>
      </c>
      <c r="K51" s="44">
        <v>172</v>
      </c>
      <c r="L51" s="18">
        <f t="shared" si="4"/>
        <v>2592</v>
      </c>
      <c r="M51" s="18">
        <f t="shared" si="5"/>
        <v>4999</v>
      </c>
      <c r="N51" s="31">
        <v>1548</v>
      </c>
      <c r="O51" s="31">
        <v>3310</v>
      </c>
      <c r="P51" s="31">
        <v>141</v>
      </c>
      <c r="R51" s="21" t="s">
        <v>24</v>
      </c>
      <c r="S51" s="22"/>
      <c r="T51" s="22">
        <v>32</v>
      </c>
      <c r="U51" s="22">
        <v>33</v>
      </c>
      <c r="V51" s="22" t="s">
        <v>25</v>
      </c>
      <c r="W51" s="23" t="s">
        <v>26</v>
      </c>
    </row>
    <row r="52" spans="1:23" ht="12.75">
      <c r="A52" s="45" t="s">
        <v>87</v>
      </c>
      <c r="C52" s="17">
        <v>157</v>
      </c>
      <c r="D52" s="44">
        <v>194</v>
      </c>
      <c r="E52" s="44">
        <v>312</v>
      </c>
      <c r="F52" s="44">
        <v>151</v>
      </c>
      <c r="G52" s="44">
        <v>26</v>
      </c>
      <c r="H52" s="18">
        <f t="shared" si="3"/>
        <v>489</v>
      </c>
      <c r="I52" s="44">
        <v>304</v>
      </c>
      <c r="J52" s="44">
        <v>152</v>
      </c>
      <c r="K52" s="44">
        <v>29</v>
      </c>
      <c r="L52" s="18">
        <f t="shared" si="4"/>
        <v>485</v>
      </c>
      <c r="M52" s="18">
        <f t="shared" si="5"/>
        <v>974</v>
      </c>
      <c r="N52" s="31">
        <v>506</v>
      </c>
      <c r="O52" s="31">
        <v>468</v>
      </c>
      <c r="R52" s="21" t="s">
        <v>24</v>
      </c>
      <c r="S52" s="22"/>
      <c r="T52" s="22">
        <v>32</v>
      </c>
      <c r="U52" s="22">
        <v>33</v>
      </c>
      <c r="V52" s="22" t="s">
        <v>25</v>
      </c>
      <c r="W52" s="23" t="s">
        <v>26</v>
      </c>
    </row>
    <row r="53" spans="1:23" ht="12.75">
      <c r="A53" s="45" t="s">
        <v>88</v>
      </c>
      <c r="C53" s="17">
        <v>231</v>
      </c>
      <c r="D53" s="44">
        <v>290</v>
      </c>
      <c r="E53" s="44">
        <v>472</v>
      </c>
      <c r="F53" s="44">
        <v>239</v>
      </c>
      <c r="G53" s="44">
        <v>25</v>
      </c>
      <c r="H53" s="18">
        <f t="shared" si="3"/>
        <v>736</v>
      </c>
      <c r="I53" s="44">
        <v>437</v>
      </c>
      <c r="J53" s="44">
        <v>237</v>
      </c>
      <c r="K53" s="44">
        <v>47</v>
      </c>
      <c r="L53" s="18">
        <f t="shared" si="4"/>
        <v>721</v>
      </c>
      <c r="M53" s="18">
        <f t="shared" si="5"/>
        <v>1457</v>
      </c>
      <c r="N53" s="31">
        <v>924</v>
      </c>
      <c r="O53" s="31">
        <v>533</v>
      </c>
      <c r="R53" s="21" t="s">
        <v>24</v>
      </c>
      <c r="S53" s="22"/>
      <c r="T53" s="22">
        <v>34</v>
      </c>
      <c r="U53" s="22">
        <v>35</v>
      </c>
      <c r="V53" s="22" t="s">
        <v>25</v>
      </c>
      <c r="W53" s="23" t="s">
        <v>89</v>
      </c>
    </row>
    <row r="54" spans="1:23" ht="12.75">
      <c r="A54" s="46" t="s">
        <v>90</v>
      </c>
      <c r="C54" s="17">
        <v>65</v>
      </c>
      <c r="D54" s="44">
        <v>67</v>
      </c>
      <c r="E54" s="44">
        <v>117</v>
      </c>
      <c r="F54" s="44">
        <v>53</v>
      </c>
      <c r="G54" s="44">
        <v>4</v>
      </c>
      <c r="H54" s="18">
        <f t="shared" si="3"/>
        <v>174</v>
      </c>
      <c r="I54" s="44">
        <v>100</v>
      </c>
      <c r="J54" s="44">
        <v>54</v>
      </c>
      <c r="K54" s="44">
        <v>9</v>
      </c>
      <c r="L54" s="18">
        <f t="shared" si="4"/>
        <v>163</v>
      </c>
      <c r="M54" s="18">
        <f t="shared" si="5"/>
        <v>337</v>
      </c>
      <c r="N54" s="31">
        <v>247</v>
      </c>
      <c r="O54" s="31">
        <v>90</v>
      </c>
      <c r="R54" s="21" t="s">
        <v>24</v>
      </c>
      <c r="S54" s="22"/>
      <c r="T54" s="22">
        <v>34</v>
      </c>
      <c r="U54" s="22">
        <v>35</v>
      </c>
      <c r="V54" s="22" t="s">
        <v>25</v>
      </c>
      <c r="W54" s="23" t="s">
        <v>89</v>
      </c>
    </row>
    <row r="55" spans="1:23" ht="12.75">
      <c r="A55" s="45" t="s">
        <v>91</v>
      </c>
      <c r="C55" s="17">
        <v>270</v>
      </c>
      <c r="D55" s="44">
        <v>473</v>
      </c>
      <c r="E55" s="44">
        <v>739</v>
      </c>
      <c r="F55" s="44">
        <v>385</v>
      </c>
      <c r="G55" s="44">
        <v>32</v>
      </c>
      <c r="H55" s="18">
        <f t="shared" si="3"/>
        <v>1156</v>
      </c>
      <c r="I55" s="44">
        <v>729</v>
      </c>
      <c r="J55" s="44">
        <v>389</v>
      </c>
      <c r="K55" s="44">
        <v>68</v>
      </c>
      <c r="L55" s="18">
        <f t="shared" si="4"/>
        <v>1186</v>
      </c>
      <c r="M55" s="18">
        <f t="shared" si="5"/>
        <v>2342</v>
      </c>
      <c r="N55" s="31">
        <v>2300</v>
      </c>
      <c r="O55" s="31">
        <v>15</v>
      </c>
      <c r="P55" s="31">
        <v>5</v>
      </c>
      <c r="Q55" s="31">
        <v>22</v>
      </c>
      <c r="R55" s="21" t="s">
        <v>24</v>
      </c>
      <c r="S55" s="22"/>
      <c r="T55" s="22">
        <v>34</v>
      </c>
      <c r="U55" s="22">
        <v>35</v>
      </c>
      <c r="V55" s="22" t="s">
        <v>25</v>
      </c>
      <c r="W55" s="23" t="s">
        <v>89</v>
      </c>
    </row>
    <row r="56" spans="1:23" ht="12.75">
      <c r="A56" s="45" t="s">
        <v>92</v>
      </c>
      <c r="C56" s="17">
        <v>207</v>
      </c>
      <c r="D56" s="44">
        <v>267</v>
      </c>
      <c r="E56" s="44">
        <v>356</v>
      </c>
      <c r="F56" s="44">
        <v>194</v>
      </c>
      <c r="G56" s="44">
        <v>29</v>
      </c>
      <c r="H56" s="18">
        <f t="shared" si="3"/>
        <v>579</v>
      </c>
      <c r="I56" s="44">
        <v>363</v>
      </c>
      <c r="J56" s="44">
        <v>197</v>
      </c>
      <c r="K56" s="44">
        <v>52</v>
      </c>
      <c r="L56" s="18">
        <f t="shared" si="4"/>
        <v>612</v>
      </c>
      <c r="M56" s="18">
        <f t="shared" si="5"/>
        <v>1191</v>
      </c>
      <c r="N56" s="31">
        <v>1024</v>
      </c>
      <c r="O56" s="31">
        <v>161</v>
      </c>
      <c r="P56" s="31">
        <v>6</v>
      </c>
      <c r="R56" s="21" t="s">
        <v>24</v>
      </c>
      <c r="S56" s="22"/>
      <c r="T56" s="22">
        <v>34</v>
      </c>
      <c r="U56" s="22">
        <v>35</v>
      </c>
      <c r="V56" s="22" t="s">
        <v>25</v>
      </c>
      <c r="W56" s="23" t="s">
        <v>89</v>
      </c>
    </row>
    <row r="57" spans="1:23" ht="12.75">
      <c r="A57" s="45" t="s">
        <v>93</v>
      </c>
      <c r="C57" s="17">
        <v>117</v>
      </c>
      <c r="D57" s="44">
        <v>133</v>
      </c>
      <c r="E57" s="44">
        <v>188</v>
      </c>
      <c r="F57" s="44">
        <v>99</v>
      </c>
      <c r="G57" s="44">
        <v>14</v>
      </c>
      <c r="H57" s="18">
        <f t="shared" si="3"/>
        <v>301</v>
      </c>
      <c r="I57" s="44">
        <v>183</v>
      </c>
      <c r="J57" s="44">
        <v>100</v>
      </c>
      <c r="K57" s="44">
        <v>26</v>
      </c>
      <c r="L57" s="18">
        <f t="shared" si="4"/>
        <v>309</v>
      </c>
      <c r="M57" s="18">
        <f t="shared" si="5"/>
        <v>610</v>
      </c>
      <c r="N57" s="31">
        <v>543</v>
      </c>
      <c r="O57" s="31">
        <v>67</v>
      </c>
      <c r="R57" s="21" t="s">
        <v>24</v>
      </c>
      <c r="S57" s="22"/>
      <c r="T57" s="22">
        <v>34</v>
      </c>
      <c r="U57" s="22">
        <v>35</v>
      </c>
      <c r="V57" s="22" t="s">
        <v>25</v>
      </c>
      <c r="W57" s="23" t="s">
        <v>89</v>
      </c>
    </row>
    <row r="58" spans="1:23" ht="12.75">
      <c r="A58" s="45" t="s">
        <v>94</v>
      </c>
      <c r="C58" s="17">
        <v>30</v>
      </c>
      <c r="D58" s="44">
        <v>40</v>
      </c>
      <c r="E58" s="44">
        <v>62</v>
      </c>
      <c r="F58" s="44">
        <v>31</v>
      </c>
      <c r="G58" s="44">
        <v>1</v>
      </c>
      <c r="H58" s="18">
        <f t="shared" si="3"/>
        <v>94</v>
      </c>
      <c r="I58" s="44">
        <v>67</v>
      </c>
      <c r="J58" s="44">
        <v>31</v>
      </c>
      <c r="K58" s="44">
        <v>8</v>
      </c>
      <c r="L58" s="18">
        <f t="shared" si="4"/>
        <v>106</v>
      </c>
      <c r="M58" s="18">
        <f t="shared" si="5"/>
        <v>200</v>
      </c>
      <c r="N58" s="31">
        <v>119</v>
      </c>
      <c r="O58" s="31">
        <v>81</v>
      </c>
      <c r="R58" s="21" t="s">
        <v>24</v>
      </c>
      <c r="S58" s="22"/>
      <c r="T58" s="22">
        <v>34</v>
      </c>
      <c r="U58" s="22">
        <v>35</v>
      </c>
      <c r="V58" s="22" t="s">
        <v>25</v>
      </c>
      <c r="W58" s="23" t="s">
        <v>89</v>
      </c>
    </row>
    <row r="59" spans="1:23" ht="12.75">
      <c r="A59" s="45" t="s">
        <v>95</v>
      </c>
      <c r="C59" s="17">
        <v>32</v>
      </c>
      <c r="D59" s="44">
        <v>32</v>
      </c>
      <c r="E59" s="44">
        <v>58</v>
      </c>
      <c r="F59" s="44">
        <v>31</v>
      </c>
      <c r="G59" s="44">
        <v>1</v>
      </c>
      <c r="H59" s="18">
        <f t="shared" si="3"/>
        <v>90</v>
      </c>
      <c r="I59" s="44">
        <v>57</v>
      </c>
      <c r="J59" s="44">
        <v>31</v>
      </c>
      <c r="K59" s="44">
        <v>4</v>
      </c>
      <c r="L59" s="18">
        <f t="shared" si="4"/>
        <v>92</v>
      </c>
      <c r="M59" s="18">
        <f t="shared" si="5"/>
        <v>182</v>
      </c>
      <c r="N59" s="31">
        <v>67</v>
      </c>
      <c r="O59" s="31">
        <v>115</v>
      </c>
      <c r="R59" s="21" t="s">
        <v>24</v>
      </c>
      <c r="S59" s="22"/>
      <c r="T59" s="22">
        <v>34</v>
      </c>
      <c r="U59" s="22">
        <v>35</v>
      </c>
      <c r="V59" s="22" t="s">
        <v>25</v>
      </c>
      <c r="W59" s="23" t="s">
        <v>89</v>
      </c>
    </row>
    <row r="60" spans="1:23" ht="12.75">
      <c r="A60" s="45" t="s">
        <v>96</v>
      </c>
      <c r="C60" s="17">
        <v>134</v>
      </c>
      <c r="D60" s="44">
        <v>174</v>
      </c>
      <c r="E60" s="44">
        <v>185</v>
      </c>
      <c r="F60" s="44">
        <v>138</v>
      </c>
      <c r="G60" s="44">
        <v>18</v>
      </c>
      <c r="H60" s="18">
        <f t="shared" si="3"/>
        <v>341</v>
      </c>
      <c r="I60" s="44">
        <v>203</v>
      </c>
      <c r="J60" s="44">
        <v>139</v>
      </c>
      <c r="K60" s="44">
        <v>27</v>
      </c>
      <c r="L60" s="18">
        <f t="shared" si="4"/>
        <v>369</v>
      </c>
      <c r="M60" s="18">
        <f t="shared" si="5"/>
        <v>710</v>
      </c>
      <c r="N60" s="31">
        <v>625</v>
      </c>
      <c r="O60" s="31">
        <v>85</v>
      </c>
      <c r="R60" s="21" t="s">
        <v>24</v>
      </c>
      <c r="S60" s="22"/>
      <c r="T60" s="22">
        <v>34</v>
      </c>
      <c r="U60" s="22">
        <v>35</v>
      </c>
      <c r="V60" s="22" t="s">
        <v>25</v>
      </c>
      <c r="W60" s="23" t="s">
        <v>89</v>
      </c>
    </row>
    <row r="61" spans="1:23" ht="12.75">
      <c r="A61" s="45" t="s">
        <v>97</v>
      </c>
      <c r="C61" s="17">
        <v>287</v>
      </c>
      <c r="D61" s="44">
        <v>454</v>
      </c>
      <c r="E61" s="44">
        <v>607</v>
      </c>
      <c r="F61" s="44">
        <v>339</v>
      </c>
      <c r="G61" s="44">
        <v>46</v>
      </c>
      <c r="H61" s="18">
        <f t="shared" si="3"/>
        <v>992</v>
      </c>
      <c r="I61" s="44">
        <v>673</v>
      </c>
      <c r="J61" s="44">
        <v>342</v>
      </c>
      <c r="K61" s="44">
        <v>89</v>
      </c>
      <c r="L61" s="18">
        <f t="shared" si="4"/>
        <v>1104</v>
      </c>
      <c r="M61" s="18">
        <f t="shared" si="5"/>
        <v>2096</v>
      </c>
      <c r="N61" s="31">
        <v>1899</v>
      </c>
      <c r="O61" s="31">
        <v>188</v>
      </c>
      <c r="P61" s="31">
        <v>9</v>
      </c>
      <c r="R61" s="21" t="s">
        <v>24</v>
      </c>
      <c r="S61" s="22"/>
      <c r="T61" s="22">
        <v>34</v>
      </c>
      <c r="U61" s="22">
        <v>35</v>
      </c>
      <c r="V61" s="22" t="s">
        <v>25</v>
      </c>
      <c r="W61" s="23" t="s">
        <v>89</v>
      </c>
    </row>
    <row r="62" spans="1:23" ht="12.75">
      <c r="A62" s="45" t="s">
        <v>98</v>
      </c>
      <c r="C62" s="17">
        <v>86</v>
      </c>
      <c r="D62" s="44">
        <v>141</v>
      </c>
      <c r="E62" s="44">
        <v>224</v>
      </c>
      <c r="F62" s="44">
        <v>118</v>
      </c>
      <c r="G62" s="44">
        <v>15</v>
      </c>
      <c r="H62" s="18">
        <f t="shared" si="3"/>
        <v>357</v>
      </c>
      <c r="I62" s="44">
        <v>210</v>
      </c>
      <c r="J62" s="44">
        <v>117</v>
      </c>
      <c r="K62" s="44">
        <v>24</v>
      </c>
      <c r="L62" s="18">
        <f t="shared" si="4"/>
        <v>351</v>
      </c>
      <c r="M62" s="18">
        <f t="shared" si="5"/>
        <v>708</v>
      </c>
      <c r="N62" s="31">
        <v>523</v>
      </c>
      <c r="O62" s="31">
        <v>185</v>
      </c>
      <c r="R62" s="21" t="s">
        <v>24</v>
      </c>
      <c r="S62" s="22"/>
      <c r="T62" s="22">
        <v>34</v>
      </c>
      <c r="U62" s="22">
        <v>35</v>
      </c>
      <c r="V62" s="22" t="s">
        <v>25</v>
      </c>
      <c r="W62" s="23" t="s">
        <v>89</v>
      </c>
    </row>
    <row r="63" spans="1:23" ht="12.75">
      <c r="A63" s="45" t="s">
        <v>99</v>
      </c>
      <c r="C63" s="17">
        <v>57</v>
      </c>
      <c r="D63" s="44">
        <v>70</v>
      </c>
      <c r="E63" s="44">
        <v>106</v>
      </c>
      <c r="F63" s="44">
        <v>56</v>
      </c>
      <c r="G63" s="44">
        <v>12</v>
      </c>
      <c r="H63" s="18">
        <f t="shared" si="3"/>
        <v>174</v>
      </c>
      <c r="I63" s="44">
        <v>92</v>
      </c>
      <c r="J63" s="44">
        <v>56</v>
      </c>
      <c r="K63" s="44">
        <v>6</v>
      </c>
      <c r="L63" s="18">
        <f t="shared" si="4"/>
        <v>154</v>
      </c>
      <c r="M63" s="18">
        <f t="shared" si="5"/>
        <v>328</v>
      </c>
      <c r="N63" s="31">
        <v>328</v>
      </c>
      <c r="R63" s="21" t="s">
        <v>24</v>
      </c>
      <c r="S63" s="22"/>
      <c r="T63" s="22">
        <v>34</v>
      </c>
      <c r="U63" s="22">
        <v>35</v>
      </c>
      <c r="V63" s="22" t="s">
        <v>25</v>
      </c>
      <c r="W63" s="23" t="s">
        <v>89</v>
      </c>
    </row>
    <row r="64" spans="1:23" ht="12.75">
      <c r="A64" s="45" t="s">
        <v>100</v>
      </c>
      <c r="C64" s="17">
        <v>153</v>
      </c>
      <c r="D64" s="44">
        <v>196</v>
      </c>
      <c r="E64" s="44">
        <v>280</v>
      </c>
      <c r="F64" s="44">
        <v>150</v>
      </c>
      <c r="G64" s="44">
        <v>24</v>
      </c>
      <c r="H64" s="18">
        <f t="shared" si="3"/>
        <v>454</v>
      </c>
      <c r="I64" s="44">
        <v>286</v>
      </c>
      <c r="J64" s="44">
        <v>150</v>
      </c>
      <c r="K64" s="44">
        <v>30</v>
      </c>
      <c r="L64" s="18">
        <f t="shared" si="4"/>
        <v>466</v>
      </c>
      <c r="M64" s="18">
        <f t="shared" si="5"/>
        <v>920</v>
      </c>
      <c r="N64" s="31">
        <v>854</v>
      </c>
      <c r="O64" s="31">
        <v>66</v>
      </c>
      <c r="R64" s="21" t="s">
        <v>24</v>
      </c>
      <c r="S64" s="22"/>
      <c r="T64" s="22">
        <v>34</v>
      </c>
      <c r="U64" s="22">
        <v>35</v>
      </c>
      <c r="V64" s="22" t="s">
        <v>25</v>
      </c>
      <c r="W64" s="23" t="s">
        <v>89</v>
      </c>
    </row>
    <row r="65" spans="1:23" ht="12.75">
      <c r="A65" s="45" t="s">
        <v>101</v>
      </c>
      <c r="C65" s="17">
        <v>228</v>
      </c>
      <c r="D65" s="44">
        <v>376</v>
      </c>
      <c r="E65" s="44">
        <v>587</v>
      </c>
      <c r="F65" s="44">
        <v>282</v>
      </c>
      <c r="G65" s="44">
        <v>48</v>
      </c>
      <c r="H65" s="18">
        <f t="shared" si="3"/>
        <v>917</v>
      </c>
      <c r="I65" s="44">
        <v>670</v>
      </c>
      <c r="J65" s="44">
        <v>282</v>
      </c>
      <c r="K65" s="44">
        <v>60</v>
      </c>
      <c r="L65" s="18">
        <f t="shared" si="4"/>
        <v>1012</v>
      </c>
      <c r="M65" s="18">
        <f t="shared" si="5"/>
        <v>1929</v>
      </c>
      <c r="N65" s="31">
        <v>30</v>
      </c>
      <c r="O65" s="31">
        <v>1895</v>
      </c>
      <c r="Q65" s="31">
        <v>4</v>
      </c>
      <c r="R65" s="21" t="s">
        <v>24</v>
      </c>
      <c r="S65" s="22"/>
      <c r="T65" s="22">
        <v>34</v>
      </c>
      <c r="U65" s="22">
        <v>35</v>
      </c>
      <c r="V65" s="22" t="s">
        <v>25</v>
      </c>
      <c r="W65" s="23" t="s">
        <v>89</v>
      </c>
    </row>
    <row r="66" spans="1:23" ht="12.75">
      <c r="A66" s="45" t="s">
        <v>102</v>
      </c>
      <c r="C66" s="17">
        <v>137</v>
      </c>
      <c r="D66" s="44">
        <v>184</v>
      </c>
      <c r="E66" s="44">
        <v>313</v>
      </c>
      <c r="F66" s="44">
        <v>160</v>
      </c>
      <c r="G66" s="44">
        <v>10</v>
      </c>
      <c r="H66" s="18">
        <f t="shared" si="3"/>
        <v>483</v>
      </c>
      <c r="I66" s="44">
        <v>330</v>
      </c>
      <c r="J66" s="44">
        <v>160</v>
      </c>
      <c r="K66" s="44">
        <v>32</v>
      </c>
      <c r="L66" s="18">
        <f t="shared" si="4"/>
        <v>522</v>
      </c>
      <c r="M66" s="18">
        <f t="shared" si="5"/>
        <v>1005</v>
      </c>
      <c r="N66" s="31">
        <v>517</v>
      </c>
      <c r="O66" s="31">
        <v>488</v>
      </c>
      <c r="R66" s="21" t="s">
        <v>24</v>
      </c>
      <c r="S66" s="22"/>
      <c r="T66" s="22">
        <v>34</v>
      </c>
      <c r="U66" s="22">
        <v>35</v>
      </c>
      <c r="V66" s="22" t="s">
        <v>25</v>
      </c>
      <c r="W66" s="23" t="s">
        <v>89</v>
      </c>
    </row>
    <row r="67" spans="1:23" ht="12.75">
      <c r="A67" s="45" t="s">
        <v>103</v>
      </c>
      <c r="C67" s="17">
        <v>85</v>
      </c>
      <c r="D67" s="44">
        <v>119</v>
      </c>
      <c r="E67" s="44">
        <v>203</v>
      </c>
      <c r="F67" s="44">
        <v>85</v>
      </c>
      <c r="G67" s="44">
        <v>10</v>
      </c>
      <c r="H67" s="18">
        <f t="shared" si="3"/>
        <v>298</v>
      </c>
      <c r="I67" s="44">
        <v>168</v>
      </c>
      <c r="J67" s="44">
        <v>83</v>
      </c>
      <c r="K67" s="44">
        <v>26</v>
      </c>
      <c r="L67" s="18">
        <f t="shared" si="4"/>
        <v>277</v>
      </c>
      <c r="M67" s="18">
        <f t="shared" si="5"/>
        <v>575</v>
      </c>
      <c r="N67" s="31">
        <v>130</v>
      </c>
      <c r="O67" s="31">
        <v>445</v>
      </c>
      <c r="R67" s="21" t="s">
        <v>24</v>
      </c>
      <c r="S67" s="22"/>
      <c r="T67" s="22">
        <v>34</v>
      </c>
      <c r="U67" s="22">
        <v>35</v>
      </c>
      <c r="V67" s="22" t="s">
        <v>25</v>
      </c>
      <c r="W67" s="23" t="s">
        <v>89</v>
      </c>
    </row>
    <row r="68" spans="1:23" ht="12.75">
      <c r="A68" s="45" t="s">
        <v>104</v>
      </c>
      <c r="C68" s="17">
        <v>138</v>
      </c>
      <c r="D68" s="44">
        <v>166</v>
      </c>
      <c r="E68" s="44">
        <v>226</v>
      </c>
      <c r="F68" s="44">
        <v>130</v>
      </c>
      <c r="G68" s="44">
        <v>20</v>
      </c>
      <c r="H68" s="18">
        <f t="shared" si="3"/>
        <v>376</v>
      </c>
      <c r="I68" s="44">
        <v>244</v>
      </c>
      <c r="J68" s="44">
        <v>130</v>
      </c>
      <c r="K68" s="44">
        <v>31</v>
      </c>
      <c r="L68" s="18">
        <f t="shared" si="4"/>
        <v>405</v>
      </c>
      <c r="M68" s="18">
        <f t="shared" si="5"/>
        <v>781</v>
      </c>
      <c r="N68" s="31">
        <v>594</v>
      </c>
      <c r="O68" s="31">
        <v>171</v>
      </c>
      <c r="Q68" s="31">
        <v>16</v>
      </c>
      <c r="R68" s="21" t="s">
        <v>24</v>
      </c>
      <c r="S68" s="22"/>
      <c r="T68" s="22">
        <v>34</v>
      </c>
      <c r="U68" s="22">
        <v>35</v>
      </c>
      <c r="V68" s="22" t="s">
        <v>25</v>
      </c>
      <c r="W68" s="23" t="s">
        <v>89</v>
      </c>
    </row>
    <row r="69" spans="1:23" ht="12.75">
      <c r="A69" s="46" t="s">
        <v>105</v>
      </c>
      <c r="C69" s="17">
        <v>166</v>
      </c>
      <c r="D69" s="44">
        <v>166</v>
      </c>
      <c r="E69" s="44">
        <v>247</v>
      </c>
      <c r="F69" s="44">
        <v>125</v>
      </c>
      <c r="G69" s="44">
        <v>15</v>
      </c>
      <c r="H69" s="18">
        <f t="shared" si="3"/>
        <v>387</v>
      </c>
      <c r="I69" s="44">
        <v>193</v>
      </c>
      <c r="J69" s="44">
        <v>124</v>
      </c>
      <c r="K69" s="44">
        <v>29</v>
      </c>
      <c r="L69" s="18">
        <f t="shared" si="4"/>
        <v>346</v>
      </c>
      <c r="M69" s="18">
        <f t="shared" si="5"/>
        <v>733</v>
      </c>
      <c r="N69" s="31">
        <v>733</v>
      </c>
      <c r="R69" s="21" t="s">
        <v>24</v>
      </c>
      <c r="S69" s="22"/>
      <c r="T69" s="22">
        <v>34</v>
      </c>
      <c r="U69" s="22">
        <v>35</v>
      </c>
      <c r="V69" s="22" t="s">
        <v>25</v>
      </c>
      <c r="W69" s="23" t="s">
        <v>89</v>
      </c>
    </row>
    <row r="70" spans="1:23" ht="12.75">
      <c r="A70" s="45" t="s">
        <v>106</v>
      </c>
      <c r="C70" s="17">
        <v>81</v>
      </c>
      <c r="D70" s="44">
        <v>96</v>
      </c>
      <c r="E70" s="44">
        <v>134</v>
      </c>
      <c r="F70" s="44">
        <v>77</v>
      </c>
      <c r="G70" s="44">
        <v>7</v>
      </c>
      <c r="H70" s="18">
        <f t="shared" si="3"/>
        <v>218</v>
      </c>
      <c r="I70" s="44">
        <v>116</v>
      </c>
      <c r="J70" s="44">
        <v>78</v>
      </c>
      <c r="K70" s="44">
        <v>14</v>
      </c>
      <c r="L70" s="18">
        <f t="shared" si="4"/>
        <v>208</v>
      </c>
      <c r="M70" s="18">
        <f t="shared" si="5"/>
        <v>426</v>
      </c>
      <c r="N70" s="31">
        <v>421</v>
      </c>
      <c r="O70" s="31">
        <v>5</v>
      </c>
      <c r="R70" s="21" t="s">
        <v>24</v>
      </c>
      <c r="S70" s="22"/>
      <c r="T70" s="22">
        <v>34</v>
      </c>
      <c r="U70" s="22">
        <v>35</v>
      </c>
      <c r="V70" s="22" t="s">
        <v>25</v>
      </c>
      <c r="W70" s="23" t="s">
        <v>89</v>
      </c>
    </row>
    <row r="71" spans="1:23" ht="12.75">
      <c r="A71" s="45" t="s">
        <v>107</v>
      </c>
      <c r="C71" s="17">
        <v>86</v>
      </c>
      <c r="D71" s="44">
        <v>110</v>
      </c>
      <c r="E71" s="44">
        <v>169</v>
      </c>
      <c r="F71" s="44">
        <v>94</v>
      </c>
      <c r="G71" s="44">
        <v>7</v>
      </c>
      <c r="H71" s="18">
        <f t="shared" si="3"/>
        <v>270</v>
      </c>
      <c r="I71" s="44">
        <v>166</v>
      </c>
      <c r="J71" s="44">
        <v>94</v>
      </c>
      <c r="K71" s="44">
        <v>14</v>
      </c>
      <c r="L71" s="18">
        <f t="shared" si="4"/>
        <v>274</v>
      </c>
      <c r="M71" s="18">
        <f t="shared" si="5"/>
        <v>544</v>
      </c>
      <c r="N71" s="31">
        <v>524</v>
      </c>
      <c r="O71" s="31">
        <v>20</v>
      </c>
      <c r="R71" s="21" t="s">
        <v>24</v>
      </c>
      <c r="S71" s="22"/>
      <c r="T71" s="22">
        <v>34</v>
      </c>
      <c r="U71" s="22">
        <v>35</v>
      </c>
      <c r="V71" s="22" t="s">
        <v>25</v>
      </c>
      <c r="W71" s="23" t="s">
        <v>89</v>
      </c>
    </row>
    <row r="72" spans="1:23" ht="12.75">
      <c r="A72" s="45" t="s">
        <v>108</v>
      </c>
      <c r="C72" s="17">
        <v>251</v>
      </c>
      <c r="D72" s="44">
        <v>357</v>
      </c>
      <c r="E72" s="44">
        <v>515</v>
      </c>
      <c r="F72" s="44">
        <v>252</v>
      </c>
      <c r="G72" s="44">
        <v>31</v>
      </c>
      <c r="H72" s="18">
        <f aca="true" t="shared" si="6" ref="H72:H103">SUM(E72:G72)</f>
        <v>798</v>
      </c>
      <c r="I72" s="44">
        <v>509</v>
      </c>
      <c r="J72" s="44">
        <v>254</v>
      </c>
      <c r="K72" s="44">
        <v>89</v>
      </c>
      <c r="L72" s="18">
        <f aca="true" t="shared" si="7" ref="L72:L103">SUM(I72:K72)</f>
        <v>852</v>
      </c>
      <c r="M72" s="18">
        <f aca="true" t="shared" si="8" ref="M72:M103">SUM(H72+L72)</f>
        <v>1650</v>
      </c>
      <c r="N72" s="31">
        <v>1039</v>
      </c>
      <c r="O72" s="31">
        <v>585</v>
      </c>
      <c r="P72" s="31">
        <v>23</v>
      </c>
      <c r="Q72" s="31">
        <v>3</v>
      </c>
      <c r="R72" s="21" t="s">
        <v>24</v>
      </c>
      <c r="S72" s="22"/>
      <c r="T72" s="22">
        <v>34</v>
      </c>
      <c r="U72" s="22">
        <v>35</v>
      </c>
      <c r="V72" s="22" t="s">
        <v>25</v>
      </c>
      <c r="W72" s="23" t="s">
        <v>89</v>
      </c>
    </row>
    <row r="73" spans="1:23" ht="12.75">
      <c r="A73" s="46" t="s">
        <v>109</v>
      </c>
      <c r="C73" s="17">
        <v>435</v>
      </c>
      <c r="D73" s="44">
        <v>489</v>
      </c>
      <c r="E73" s="44">
        <v>936</v>
      </c>
      <c r="F73" s="44">
        <v>382</v>
      </c>
      <c r="G73" s="44">
        <v>43</v>
      </c>
      <c r="H73" s="18">
        <f t="shared" si="6"/>
        <v>1361</v>
      </c>
      <c r="I73" s="44">
        <v>734</v>
      </c>
      <c r="J73" s="44">
        <v>383</v>
      </c>
      <c r="K73" s="44">
        <v>112</v>
      </c>
      <c r="L73" s="18">
        <f t="shared" si="7"/>
        <v>1229</v>
      </c>
      <c r="M73" s="47">
        <f t="shared" si="8"/>
        <v>2590</v>
      </c>
      <c r="N73" s="31">
        <v>1570</v>
      </c>
      <c r="O73" s="31">
        <v>819</v>
      </c>
      <c r="P73" s="31">
        <v>201</v>
      </c>
      <c r="R73" s="21" t="s">
        <v>24</v>
      </c>
      <c r="S73" s="22"/>
      <c r="T73" s="22">
        <v>34</v>
      </c>
      <c r="U73" s="22">
        <v>35</v>
      </c>
      <c r="V73" s="22" t="s">
        <v>25</v>
      </c>
      <c r="W73" s="23" t="s">
        <v>89</v>
      </c>
    </row>
    <row r="74" spans="1:23" ht="12.75">
      <c r="A74" s="45" t="s">
        <v>110</v>
      </c>
      <c r="C74" s="17">
        <v>101</v>
      </c>
      <c r="D74" s="44">
        <v>187</v>
      </c>
      <c r="E74" s="44">
        <v>275</v>
      </c>
      <c r="F74" s="44">
        <v>145</v>
      </c>
      <c r="G74" s="44">
        <v>22</v>
      </c>
      <c r="H74" s="18">
        <f t="shared" si="6"/>
        <v>442</v>
      </c>
      <c r="I74" s="44">
        <v>235</v>
      </c>
      <c r="J74" s="44">
        <v>145</v>
      </c>
      <c r="K74" s="44">
        <v>29</v>
      </c>
      <c r="L74" s="18">
        <f t="shared" si="7"/>
        <v>409</v>
      </c>
      <c r="M74" s="18">
        <f t="shared" si="8"/>
        <v>851</v>
      </c>
      <c r="N74" s="31">
        <v>490</v>
      </c>
      <c r="O74" s="31">
        <v>360</v>
      </c>
      <c r="P74" s="31">
        <v>1</v>
      </c>
      <c r="R74" s="21" t="s">
        <v>24</v>
      </c>
      <c r="S74" s="22"/>
      <c r="T74" s="22">
        <v>34</v>
      </c>
      <c r="U74" s="22">
        <v>35</v>
      </c>
      <c r="V74" s="22" t="s">
        <v>25</v>
      </c>
      <c r="W74" s="23" t="s">
        <v>89</v>
      </c>
    </row>
    <row r="75" spans="1:23" ht="12.75">
      <c r="A75" s="45" t="s">
        <v>111</v>
      </c>
      <c r="C75" s="17">
        <v>107</v>
      </c>
      <c r="D75" s="44">
        <v>120</v>
      </c>
      <c r="E75" s="44">
        <v>207</v>
      </c>
      <c r="F75" s="44">
        <v>102</v>
      </c>
      <c r="G75" s="44">
        <v>13</v>
      </c>
      <c r="H75" s="18">
        <f t="shared" si="6"/>
        <v>322</v>
      </c>
      <c r="I75" s="44">
        <v>191</v>
      </c>
      <c r="J75" s="44">
        <v>102</v>
      </c>
      <c r="K75" s="44">
        <v>12</v>
      </c>
      <c r="L75" s="18">
        <f t="shared" si="7"/>
        <v>305</v>
      </c>
      <c r="M75" s="18">
        <f t="shared" si="8"/>
        <v>627</v>
      </c>
      <c r="N75" s="31">
        <v>218</v>
      </c>
      <c r="O75" s="31">
        <v>409</v>
      </c>
      <c r="R75" s="21" t="s">
        <v>24</v>
      </c>
      <c r="S75" s="22"/>
      <c r="T75" s="22">
        <v>34</v>
      </c>
      <c r="U75" s="22">
        <v>35</v>
      </c>
      <c r="V75" s="22" t="s">
        <v>25</v>
      </c>
      <c r="W75" s="23" t="s">
        <v>89</v>
      </c>
    </row>
    <row r="76" spans="1:23" ht="12.75">
      <c r="A76" s="45" t="s">
        <v>112</v>
      </c>
      <c r="C76" s="17">
        <v>166</v>
      </c>
      <c r="D76" s="44">
        <v>257</v>
      </c>
      <c r="E76" s="44">
        <v>371</v>
      </c>
      <c r="F76" s="44">
        <v>175</v>
      </c>
      <c r="G76" s="44">
        <v>22</v>
      </c>
      <c r="H76" s="18">
        <f t="shared" si="6"/>
        <v>568</v>
      </c>
      <c r="I76" s="44">
        <v>362</v>
      </c>
      <c r="J76" s="44">
        <v>175</v>
      </c>
      <c r="K76" s="44">
        <v>72</v>
      </c>
      <c r="L76" s="18">
        <f t="shared" si="7"/>
        <v>609</v>
      </c>
      <c r="M76" s="18">
        <f t="shared" si="8"/>
        <v>1177</v>
      </c>
      <c r="N76" s="31">
        <v>990</v>
      </c>
      <c r="O76" s="31">
        <v>178</v>
      </c>
      <c r="P76" s="31">
        <v>8</v>
      </c>
      <c r="Q76" s="31">
        <v>1</v>
      </c>
      <c r="R76" s="21" t="s">
        <v>24</v>
      </c>
      <c r="S76" s="22"/>
      <c r="T76" s="22">
        <v>34</v>
      </c>
      <c r="U76" s="22">
        <v>35</v>
      </c>
      <c r="V76" s="22" t="s">
        <v>25</v>
      </c>
      <c r="W76" s="23" t="s">
        <v>89</v>
      </c>
    </row>
    <row r="77" spans="1:23" ht="12.75">
      <c r="A77" s="45" t="s">
        <v>113</v>
      </c>
      <c r="C77" s="17">
        <v>149</v>
      </c>
      <c r="D77" s="44">
        <v>173</v>
      </c>
      <c r="E77" s="44">
        <v>249</v>
      </c>
      <c r="F77" s="44">
        <v>134</v>
      </c>
      <c r="G77" s="44">
        <v>21</v>
      </c>
      <c r="H77" s="18">
        <f t="shared" si="6"/>
        <v>404</v>
      </c>
      <c r="I77" s="44">
        <v>242</v>
      </c>
      <c r="J77" s="44">
        <v>133</v>
      </c>
      <c r="K77" s="44">
        <v>29</v>
      </c>
      <c r="L77" s="18">
        <f t="shared" si="7"/>
        <v>404</v>
      </c>
      <c r="M77" s="18">
        <f t="shared" si="8"/>
        <v>808</v>
      </c>
      <c r="N77" s="31">
        <v>582</v>
      </c>
      <c r="O77" s="31">
        <v>222</v>
      </c>
      <c r="P77" s="31">
        <v>3</v>
      </c>
      <c r="Q77" s="31">
        <v>1</v>
      </c>
      <c r="R77" s="21" t="s">
        <v>24</v>
      </c>
      <c r="S77" s="22"/>
      <c r="T77" s="22">
        <v>34</v>
      </c>
      <c r="U77" s="22">
        <v>35</v>
      </c>
      <c r="V77" s="22" t="s">
        <v>25</v>
      </c>
      <c r="W77" s="23" t="s">
        <v>89</v>
      </c>
    </row>
    <row r="78" spans="1:23" ht="12.75">
      <c r="A78" s="45" t="s">
        <v>114</v>
      </c>
      <c r="C78" s="17">
        <v>1010</v>
      </c>
      <c r="D78" s="44">
        <v>1107</v>
      </c>
      <c r="E78" s="44">
        <v>1476</v>
      </c>
      <c r="F78" s="44">
        <v>842</v>
      </c>
      <c r="G78" s="44">
        <v>115</v>
      </c>
      <c r="H78" s="18">
        <f t="shared" si="6"/>
        <v>2433</v>
      </c>
      <c r="I78" s="44">
        <v>1564</v>
      </c>
      <c r="J78" s="44">
        <v>836</v>
      </c>
      <c r="K78" s="44">
        <v>251</v>
      </c>
      <c r="L78" s="18">
        <f t="shared" si="7"/>
        <v>2651</v>
      </c>
      <c r="M78" s="18">
        <f t="shared" si="8"/>
        <v>5084</v>
      </c>
      <c r="N78" s="31">
        <v>2708</v>
      </c>
      <c r="O78" s="31">
        <v>2343</v>
      </c>
      <c r="P78" s="31">
        <v>25</v>
      </c>
      <c r="Q78" s="31">
        <v>8</v>
      </c>
      <c r="R78" s="21" t="s">
        <v>24</v>
      </c>
      <c r="S78" s="22"/>
      <c r="T78" s="22">
        <v>34</v>
      </c>
      <c r="U78" s="22">
        <v>35</v>
      </c>
      <c r="V78" s="22" t="s">
        <v>25</v>
      </c>
      <c r="W78" s="23" t="s">
        <v>89</v>
      </c>
    </row>
    <row r="79" spans="1:23" ht="12.75">
      <c r="A79" s="45" t="s">
        <v>115</v>
      </c>
      <c r="C79" s="17">
        <v>103</v>
      </c>
      <c r="D79" s="44">
        <v>138</v>
      </c>
      <c r="E79" s="44">
        <v>194</v>
      </c>
      <c r="F79" s="44">
        <v>114</v>
      </c>
      <c r="G79" s="44">
        <v>17</v>
      </c>
      <c r="H79" s="18">
        <f t="shared" si="6"/>
        <v>325</v>
      </c>
      <c r="I79" s="44">
        <v>173</v>
      </c>
      <c r="J79" s="44">
        <v>115</v>
      </c>
      <c r="K79" s="44">
        <v>20</v>
      </c>
      <c r="L79" s="18">
        <f t="shared" si="7"/>
        <v>308</v>
      </c>
      <c r="M79" s="18">
        <f t="shared" si="8"/>
        <v>633</v>
      </c>
      <c r="N79" s="31">
        <v>498</v>
      </c>
      <c r="O79" s="31">
        <v>131</v>
      </c>
      <c r="Q79" s="31">
        <v>4</v>
      </c>
      <c r="R79" s="21" t="s">
        <v>24</v>
      </c>
      <c r="S79" s="22"/>
      <c r="T79" s="22">
        <v>34</v>
      </c>
      <c r="U79" s="22">
        <v>35</v>
      </c>
      <c r="V79" s="22" t="s">
        <v>25</v>
      </c>
      <c r="W79" s="23" t="s">
        <v>89</v>
      </c>
    </row>
    <row r="80" spans="1:23" ht="12.75">
      <c r="A80" s="45" t="s">
        <v>116</v>
      </c>
      <c r="C80" s="17">
        <v>104</v>
      </c>
      <c r="D80" s="44">
        <v>133</v>
      </c>
      <c r="E80" s="44">
        <v>207</v>
      </c>
      <c r="F80" s="44">
        <v>109</v>
      </c>
      <c r="G80" s="44">
        <v>12</v>
      </c>
      <c r="H80" s="18">
        <f t="shared" si="6"/>
        <v>328</v>
      </c>
      <c r="I80" s="44">
        <v>200</v>
      </c>
      <c r="J80" s="44">
        <v>109</v>
      </c>
      <c r="K80" s="44">
        <v>16</v>
      </c>
      <c r="L80" s="18">
        <f t="shared" si="7"/>
        <v>325</v>
      </c>
      <c r="M80" s="18">
        <f t="shared" si="8"/>
        <v>653</v>
      </c>
      <c r="N80" s="31">
        <v>148</v>
      </c>
      <c r="O80" s="31">
        <v>505</v>
      </c>
      <c r="R80" s="21" t="s">
        <v>24</v>
      </c>
      <c r="S80" s="22"/>
      <c r="T80" s="22">
        <v>34</v>
      </c>
      <c r="U80" s="22">
        <v>35</v>
      </c>
      <c r="V80" s="22" t="s">
        <v>25</v>
      </c>
      <c r="W80" s="23" t="s">
        <v>89</v>
      </c>
    </row>
    <row r="81" spans="1:23" ht="12.75">
      <c r="A81" s="45" t="s">
        <v>117</v>
      </c>
      <c r="C81" s="17">
        <v>140</v>
      </c>
      <c r="D81" s="44">
        <v>175</v>
      </c>
      <c r="E81" s="44">
        <v>213</v>
      </c>
      <c r="F81" s="44">
        <v>144</v>
      </c>
      <c r="G81" s="44">
        <v>17</v>
      </c>
      <c r="H81" s="18">
        <f t="shared" si="6"/>
        <v>374</v>
      </c>
      <c r="I81" s="44">
        <v>211</v>
      </c>
      <c r="J81" s="44">
        <v>145</v>
      </c>
      <c r="K81" s="44">
        <v>40</v>
      </c>
      <c r="L81" s="18">
        <f t="shared" si="7"/>
        <v>396</v>
      </c>
      <c r="M81" s="18">
        <f t="shared" si="8"/>
        <v>770</v>
      </c>
      <c r="N81" s="31">
        <v>747</v>
      </c>
      <c r="O81" s="31">
        <v>17</v>
      </c>
      <c r="P81" s="31">
        <v>6</v>
      </c>
      <c r="R81" s="21" t="s">
        <v>24</v>
      </c>
      <c r="S81" s="22"/>
      <c r="T81" s="22">
        <v>34</v>
      </c>
      <c r="U81" s="22">
        <v>35</v>
      </c>
      <c r="V81" s="22" t="s">
        <v>25</v>
      </c>
      <c r="W81" s="23" t="s">
        <v>89</v>
      </c>
    </row>
    <row r="82" spans="1:23" ht="12.75">
      <c r="A82" s="45" t="s">
        <v>118</v>
      </c>
      <c r="C82" s="17">
        <v>187</v>
      </c>
      <c r="D82" s="44">
        <v>252</v>
      </c>
      <c r="E82" s="44">
        <v>393</v>
      </c>
      <c r="F82" s="44">
        <v>187</v>
      </c>
      <c r="G82" s="44">
        <v>23</v>
      </c>
      <c r="H82" s="18">
        <f t="shared" si="6"/>
        <v>603</v>
      </c>
      <c r="I82" s="44">
        <v>380</v>
      </c>
      <c r="J82" s="44">
        <v>189</v>
      </c>
      <c r="K82" s="44">
        <v>48</v>
      </c>
      <c r="L82" s="18">
        <f t="shared" si="7"/>
        <v>617</v>
      </c>
      <c r="M82" s="18">
        <f t="shared" si="8"/>
        <v>1220</v>
      </c>
      <c r="N82" s="31">
        <v>1196</v>
      </c>
      <c r="O82" s="31">
        <v>24</v>
      </c>
      <c r="R82" s="21" t="s">
        <v>24</v>
      </c>
      <c r="S82" s="22"/>
      <c r="T82" s="22">
        <v>34</v>
      </c>
      <c r="U82" s="22">
        <v>35</v>
      </c>
      <c r="V82" s="22" t="s">
        <v>25</v>
      </c>
      <c r="W82" s="23" t="s">
        <v>89</v>
      </c>
    </row>
    <row r="83" spans="1:23" ht="12.75">
      <c r="A83" s="45" t="s">
        <v>119</v>
      </c>
      <c r="C83" s="17">
        <v>62</v>
      </c>
      <c r="D83" s="44">
        <v>76</v>
      </c>
      <c r="E83" s="44">
        <v>120</v>
      </c>
      <c r="F83" s="44">
        <v>57</v>
      </c>
      <c r="G83" s="44">
        <v>10</v>
      </c>
      <c r="H83" s="18">
        <f t="shared" si="6"/>
        <v>187</v>
      </c>
      <c r="I83" s="44">
        <v>118</v>
      </c>
      <c r="J83" s="44">
        <v>57</v>
      </c>
      <c r="K83" s="44">
        <v>15</v>
      </c>
      <c r="L83" s="18">
        <f t="shared" si="7"/>
        <v>190</v>
      </c>
      <c r="M83" s="18">
        <f t="shared" si="8"/>
        <v>377</v>
      </c>
      <c r="N83" s="31">
        <v>169</v>
      </c>
      <c r="O83" s="31">
        <v>208</v>
      </c>
      <c r="R83" s="21" t="s">
        <v>24</v>
      </c>
      <c r="S83" s="22"/>
      <c r="T83" s="22">
        <v>34</v>
      </c>
      <c r="U83" s="22">
        <v>35</v>
      </c>
      <c r="V83" s="22" t="s">
        <v>25</v>
      </c>
      <c r="W83" s="23" t="s">
        <v>89</v>
      </c>
    </row>
    <row r="84" spans="1:23" ht="12.75">
      <c r="A84" s="45" t="s">
        <v>120</v>
      </c>
      <c r="C84" s="17">
        <v>93</v>
      </c>
      <c r="D84" s="44">
        <v>133</v>
      </c>
      <c r="E84" s="44">
        <v>177</v>
      </c>
      <c r="F84" s="44">
        <v>104</v>
      </c>
      <c r="G84" s="44">
        <v>13</v>
      </c>
      <c r="H84" s="18">
        <f t="shared" si="6"/>
        <v>294</v>
      </c>
      <c r="I84" s="44">
        <v>164</v>
      </c>
      <c r="J84" s="44">
        <v>103</v>
      </c>
      <c r="K84" s="44">
        <v>21</v>
      </c>
      <c r="L84" s="18">
        <f t="shared" si="7"/>
        <v>288</v>
      </c>
      <c r="M84" s="18">
        <f t="shared" si="8"/>
        <v>582</v>
      </c>
      <c r="N84" s="31">
        <v>536</v>
      </c>
      <c r="O84" s="31">
        <v>46</v>
      </c>
      <c r="R84" s="21" t="s">
        <v>24</v>
      </c>
      <c r="S84" s="22"/>
      <c r="T84" s="22">
        <v>34</v>
      </c>
      <c r="U84" s="22">
        <v>35</v>
      </c>
      <c r="V84" s="22" t="s">
        <v>25</v>
      </c>
      <c r="W84" s="23" t="s">
        <v>89</v>
      </c>
    </row>
    <row r="85" spans="1:23" ht="12.75">
      <c r="A85" s="45" t="s">
        <v>121</v>
      </c>
      <c r="C85" s="17">
        <v>96</v>
      </c>
      <c r="D85" s="44">
        <v>116</v>
      </c>
      <c r="E85" s="44">
        <v>171</v>
      </c>
      <c r="F85" s="44">
        <v>98</v>
      </c>
      <c r="G85" s="44">
        <v>15</v>
      </c>
      <c r="H85" s="18">
        <f t="shared" si="6"/>
        <v>284</v>
      </c>
      <c r="I85" s="44">
        <v>169</v>
      </c>
      <c r="J85" s="44">
        <v>98</v>
      </c>
      <c r="K85" s="44">
        <v>9</v>
      </c>
      <c r="L85" s="18">
        <f t="shared" si="7"/>
        <v>276</v>
      </c>
      <c r="M85" s="18">
        <f t="shared" si="8"/>
        <v>560</v>
      </c>
      <c r="N85" s="31">
        <v>413</v>
      </c>
      <c r="O85" s="31">
        <v>147</v>
      </c>
      <c r="R85" s="21" t="s">
        <v>24</v>
      </c>
      <c r="S85" s="22"/>
      <c r="T85" s="22">
        <v>34</v>
      </c>
      <c r="U85" s="22">
        <v>35</v>
      </c>
      <c r="V85" s="22" t="s">
        <v>25</v>
      </c>
      <c r="W85" s="23" t="s">
        <v>89</v>
      </c>
    </row>
    <row r="86" spans="1:23" ht="12.75">
      <c r="A86" s="45" t="s">
        <v>122</v>
      </c>
      <c r="C86" s="17">
        <v>120</v>
      </c>
      <c r="D86" s="44">
        <v>159</v>
      </c>
      <c r="E86" s="44">
        <v>249</v>
      </c>
      <c r="F86" s="44">
        <v>132</v>
      </c>
      <c r="G86" s="44">
        <v>12</v>
      </c>
      <c r="H86" s="18">
        <f t="shared" si="6"/>
        <v>393</v>
      </c>
      <c r="I86" s="44">
        <v>242</v>
      </c>
      <c r="J86" s="44">
        <v>130</v>
      </c>
      <c r="K86" s="44">
        <v>36</v>
      </c>
      <c r="L86" s="18">
        <f t="shared" si="7"/>
        <v>408</v>
      </c>
      <c r="M86" s="18">
        <f t="shared" si="8"/>
        <v>801</v>
      </c>
      <c r="N86" s="31">
        <v>586</v>
      </c>
      <c r="O86" s="31">
        <v>212</v>
      </c>
      <c r="Q86" s="31">
        <v>3</v>
      </c>
      <c r="R86" s="21" t="s">
        <v>24</v>
      </c>
      <c r="S86" s="22"/>
      <c r="T86" s="22">
        <v>34</v>
      </c>
      <c r="U86" s="22">
        <v>35</v>
      </c>
      <c r="V86" s="22" t="s">
        <v>25</v>
      </c>
      <c r="W86" s="23" t="s">
        <v>89</v>
      </c>
    </row>
    <row r="87" spans="1:23" ht="12.75">
      <c r="A87" s="45" t="s">
        <v>123</v>
      </c>
      <c r="C87" s="17">
        <v>84</v>
      </c>
      <c r="D87" s="44">
        <v>94</v>
      </c>
      <c r="E87" s="44">
        <v>122</v>
      </c>
      <c r="F87" s="44">
        <v>80</v>
      </c>
      <c r="G87" s="44">
        <v>9</v>
      </c>
      <c r="H87" s="18">
        <f t="shared" si="6"/>
        <v>211</v>
      </c>
      <c r="I87" s="44">
        <v>124</v>
      </c>
      <c r="J87" s="44">
        <v>79</v>
      </c>
      <c r="K87" s="44">
        <v>17</v>
      </c>
      <c r="L87" s="18">
        <f t="shared" si="7"/>
        <v>220</v>
      </c>
      <c r="M87" s="18">
        <f t="shared" si="8"/>
        <v>431</v>
      </c>
      <c r="N87" s="31">
        <v>406</v>
      </c>
      <c r="O87" s="31">
        <v>25</v>
      </c>
      <c r="R87" s="21" t="s">
        <v>24</v>
      </c>
      <c r="S87" s="22"/>
      <c r="T87" s="22">
        <v>34</v>
      </c>
      <c r="U87" s="22">
        <v>35</v>
      </c>
      <c r="V87" s="22" t="s">
        <v>25</v>
      </c>
      <c r="W87" s="23" t="s">
        <v>89</v>
      </c>
    </row>
    <row r="88" spans="1:23" ht="12.75">
      <c r="A88" s="45" t="s">
        <v>124</v>
      </c>
      <c r="C88" s="17">
        <v>123</v>
      </c>
      <c r="D88" s="44">
        <v>155</v>
      </c>
      <c r="E88" s="44">
        <v>239</v>
      </c>
      <c r="F88" s="44">
        <v>113</v>
      </c>
      <c r="G88" s="44">
        <v>22</v>
      </c>
      <c r="H88" s="18">
        <f t="shared" si="6"/>
        <v>374</v>
      </c>
      <c r="I88" s="44">
        <v>234</v>
      </c>
      <c r="J88" s="44">
        <v>113</v>
      </c>
      <c r="K88" s="44">
        <v>30</v>
      </c>
      <c r="L88" s="18">
        <f t="shared" si="7"/>
        <v>377</v>
      </c>
      <c r="M88" s="18">
        <f t="shared" si="8"/>
        <v>751</v>
      </c>
      <c r="N88" s="31">
        <v>375</v>
      </c>
      <c r="O88" s="31">
        <v>376</v>
      </c>
      <c r="R88" s="21" t="s">
        <v>24</v>
      </c>
      <c r="S88" s="22"/>
      <c r="T88" s="22">
        <v>34</v>
      </c>
      <c r="U88" s="22">
        <v>35</v>
      </c>
      <c r="V88" s="22" t="s">
        <v>25</v>
      </c>
      <c r="W88" s="23" t="s">
        <v>89</v>
      </c>
    </row>
    <row r="89" spans="1:23" ht="12.75">
      <c r="A89" s="45" t="s">
        <v>125</v>
      </c>
      <c r="C89" s="17">
        <v>360</v>
      </c>
      <c r="D89" s="44">
        <v>390</v>
      </c>
      <c r="E89" s="44">
        <v>651</v>
      </c>
      <c r="F89" s="44">
        <v>316</v>
      </c>
      <c r="G89" s="44">
        <v>43</v>
      </c>
      <c r="H89" s="18">
        <f t="shared" si="6"/>
        <v>1010</v>
      </c>
      <c r="I89" s="44">
        <v>611</v>
      </c>
      <c r="J89" s="44">
        <v>313</v>
      </c>
      <c r="K89" s="44">
        <v>82</v>
      </c>
      <c r="L89" s="18">
        <f t="shared" si="7"/>
        <v>1006</v>
      </c>
      <c r="M89" s="18">
        <f t="shared" si="8"/>
        <v>2016</v>
      </c>
      <c r="N89" s="31">
        <v>973</v>
      </c>
      <c r="O89" s="31">
        <v>1015</v>
      </c>
      <c r="P89" s="31">
        <v>28</v>
      </c>
      <c r="R89" s="21" t="s">
        <v>24</v>
      </c>
      <c r="S89" s="22"/>
      <c r="T89" s="22">
        <v>34</v>
      </c>
      <c r="U89" s="22">
        <v>35</v>
      </c>
      <c r="V89" s="22" t="s">
        <v>25</v>
      </c>
      <c r="W89" s="23" t="s">
        <v>89</v>
      </c>
    </row>
    <row r="90" spans="1:23" ht="12.75">
      <c r="A90" s="45" t="s">
        <v>126</v>
      </c>
      <c r="C90" s="17">
        <v>78</v>
      </c>
      <c r="D90" s="44">
        <v>93</v>
      </c>
      <c r="E90" s="44">
        <v>137</v>
      </c>
      <c r="F90" s="44">
        <v>71</v>
      </c>
      <c r="G90" s="44">
        <v>8</v>
      </c>
      <c r="H90" s="18">
        <f t="shared" si="6"/>
        <v>216</v>
      </c>
      <c r="I90" s="44">
        <v>162</v>
      </c>
      <c r="J90" s="44">
        <v>71</v>
      </c>
      <c r="K90" s="44">
        <v>13</v>
      </c>
      <c r="L90" s="18">
        <f t="shared" si="7"/>
        <v>246</v>
      </c>
      <c r="M90" s="18">
        <f t="shared" si="8"/>
        <v>462</v>
      </c>
      <c r="N90" s="31">
        <v>205</v>
      </c>
      <c r="O90" s="31">
        <v>257</v>
      </c>
      <c r="R90" s="21" t="s">
        <v>24</v>
      </c>
      <c r="S90" s="22"/>
      <c r="T90" s="22">
        <v>34</v>
      </c>
      <c r="U90" s="22">
        <v>35</v>
      </c>
      <c r="V90" s="22" t="s">
        <v>25</v>
      </c>
      <c r="W90" s="23" t="s">
        <v>89</v>
      </c>
    </row>
    <row r="91" spans="1:23" ht="12.75">
      <c r="A91" s="45" t="s">
        <v>127</v>
      </c>
      <c r="C91" s="17">
        <v>52</v>
      </c>
      <c r="D91" s="44">
        <v>61</v>
      </c>
      <c r="E91" s="44">
        <v>83</v>
      </c>
      <c r="F91" s="44">
        <v>49</v>
      </c>
      <c r="G91" s="44">
        <v>8</v>
      </c>
      <c r="H91" s="18">
        <f t="shared" si="6"/>
        <v>140</v>
      </c>
      <c r="I91" s="44">
        <v>78</v>
      </c>
      <c r="J91" s="44">
        <v>49</v>
      </c>
      <c r="K91" s="44">
        <v>10</v>
      </c>
      <c r="L91" s="18">
        <f t="shared" si="7"/>
        <v>137</v>
      </c>
      <c r="M91" s="18">
        <f t="shared" si="8"/>
        <v>277</v>
      </c>
      <c r="N91" s="31">
        <v>219</v>
      </c>
      <c r="O91" s="31">
        <v>58</v>
      </c>
      <c r="R91" s="21" t="s">
        <v>24</v>
      </c>
      <c r="S91" s="22"/>
      <c r="T91" s="22">
        <v>34</v>
      </c>
      <c r="U91" s="22">
        <v>35</v>
      </c>
      <c r="V91" s="22" t="s">
        <v>25</v>
      </c>
      <c r="W91" s="23" t="s">
        <v>89</v>
      </c>
    </row>
    <row r="92" spans="1:23" ht="12.75">
      <c r="A92" s="45" t="s">
        <v>128</v>
      </c>
      <c r="C92" s="17">
        <v>86</v>
      </c>
      <c r="D92" s="44">
        <v>85</v>
      </c>
      <c r="E92" s="44">
        <v>93</v>
      </c>
      <c r="F92" s="44">
        <v>66</v>
      </c>
      <c r="G92" s="44">
        <v>11</v>
      </c>
      <c r="H92" s="18">
        <f t="shared" si="6"/>
        <v>170</v>
      </c>
      <c r="I92" s="44">
        <v>105</v>
      </c>
      <c r="J92" s="44">
        <v>65</v>
      </c>
      <c r="K92" s="44">
        <v>18</v>
      </c>
      <c r="L92" s="18">
        <f t="shared" si="7"/>
        <v>188</v>
      </c>
      <c r="M92" s="18">
        <f t="shared" si="8"/>
        <v>358</v>
      </c>
      <c r="N92" s="31">
        <v>314</v>
      </c>
      <c r="O92" s="31">
        <v>44</v>
      </c>
      <c r="R92" s="21" t="s">
        <v>24</v>
      </c>
      <c r="S92" s="22"/>
      <c r="T92" s="22">
        <v>34</v>
      </c>
      <c r="U92" s="22">
        <v>35</v>
      </c>
      <c r="V92" s="22" t="s">
        <v>25</v>
      </c>
      <c r="W92" s="23" t="s">
        <v>89</v>
      </c>
    </row>
    <row r="93" spans="1:23" ht="12.75">
      <c r="A93" s="45" t="s">
        <v>129</v>
      </c>
      <c r="C93" s="17">
        <v>152</v>
      </c>
      <c r="D93" s="44">
        <v>195</v>
      </c>
      <c r="E93" s="44">
        <v>335</v>
      </c>
      <c r="F93" s="44">
        <v>145</v>
      </c>
      <c r="G93" s="44">
        <v>27</v>
      </c>
      <c r="H93" s="18">
        <f t="shared" si="6"/>
        <v>507</v>
      </c>
      <c r="I93" s="44">
        <v>249</v>
      </c>
      <c r="J93" s="44">
        <v>145</v>
      </c>
      <c r="K93" s="44">
        <v>40</v>
      </c>
      <c r="L93" s="18">
        <f t="shared" si="7"/>
        <v>434</v>
      </c>
      <c r="M93" s="18">
        <f t="shared" si="8"/>
        <v>941</v>
      </c>
      <c r="N93" s="31">
        <v>891</v>
      </c>
      <c r="O93" s="31">
        <v>50</v>
      </c>
      <c r="R93" s="21" t="s">
        <v>24</v>
      </c>
      <c r="S93" s="22"/>
      <c r="T93" s="22">
        <v>34</v>
      </c>
      <c r="U93" s="22">
        <v>35</v>
      </c>
      <c r="V93" s="22" t="s">
        <v>25</v>
      </c>
      <c r="W93" s="23" t="s">
        <v>89</v>
      </c>
    </row>
    <row r="94" spans="1:23" ht="12.75">
      <c r="A94" s="45" t="s">
        <v>130</v>
      </c>
      <c r="C94" s="17">
        <v>11</v>
      </c>
      <c r="D94" s="44">
        <v>11</v>
      </c>
      <c r="E94" s="44">
        <v>35</v>
      </c>
      <c r="F94" s="44">
        <v>9</v>
      </c>
      <c r="G94" s="44">
        <v>3</v>
      </c>
      <c r="H94" s="18">
        <f t="shared" si="6"/>
        <v>47</v>
      </c>
      <c r="I94" s="44">
        <v>25</v>
      </c>
      <c r="J94" s="44">
        <v>9</v>
      </c>
      <c r="K94" s="44">
        <v>3</v>
      </c>
      <c r="L94" s="18">
        <f t="shared" si="7"/>
        <v>37</v>
      </c>
      <c r="M94" s="18">
        <f t="shared" si="8"/>
        <v>84</v>
      </c>
      <c r="N94" s="31">
        <v>39</v>
      </c>
      <c r="O94" s="31">
        <v>45</v>
      </c>
      <c r="R94" s="21" t="s">
        <v>24</v>
      </c>
      <c r="S94" s="22"/>
      <c r="T94" s="22">
        <v>34</v>
      </c>
      <c r="U94" s="22">
        <v>35</v>
      </c>
      <c r="V94" s="22" t="s">
        <v>25</v>
      </c>
      <c r="W94" s="23" t="s">
        <v>89</v>
      </c>
    </row>
    <row r="95" spans="1:23" ht="12.75">
      <c r="A95" s="45" t="s">
        <v>131</v>
      </c>
      <c r="C95" s="17">
        <v>339</v>
      </c>
      <c r="D95" s="44">
        <v>450</v>
      </c>
      <c r="E95" s="44">
        <v>535</v>
      </c>
      <c r="F95" s="44">
        <v>344</v>
      </c>
      <c r="G95" s="44">
        <v>31</v>
      </c>
      <c r="H95" s="18">
        <f t="shared" si="6"/>
        <v>910</v>
      </c>
      <c r="I95" s="44">
        <v>603</v>
      </c>
      <c r="J95" s="44">
        <v>347</v>
      </c>
      <c r="K95" s="44">
        <v>107</v>
      </c>
      <c r="L95" s="18">
        <f t="shared" si="7"/>
        <v>1057</v>
      </c>
      <c r="M95" s="18">
        <f t="shared" si="8"/>
        <v>1967</v>
      </c>
      <c r="N95" s="31">
        <v>1409</v>
      </c>
      <c r="O95" s="31">
        <v>530</v>
      </c>
      <c r="P95" s="31">
        <v>15</v>
      </c>
      <c r="Q95" s="31">
        <v>13</v>
      </c>
      <c r="R95" s="21" t="s">
        <v>24</v>
      </c>
      <c r="S95" s="22"/>
      <c r="T95" s="22">
        <v>34</v>
      </c>
      <c r="U95" s="22">
        <v>35</v>
      </c>
      <c r="V95" s="22" t="s">
        <v>25</v>
      </c>
      <c r="W95" s="23" t="s">
        <v>89</v>
      </c>
    </row>
    <row r="96" spans="1:23" ht="12.75">
      <c r="A96" s="45" t="s">
        <v>132</v>
      </c>
      <c r="C96" s="17">
        <v>325</v>
      </c>
      <c r="D96" s="44">
        <v>396</v>
      </c>
      <c r="E96" s="44">
        <v>565</v>
      </c>
      <c r="F96" s="44">
        <v>306</v>
      </c>
      <c r="G96" s="44">
        <v>37</v>
      </c>
      <c r="H96" s="18">
        <f t="shared" si="6"/>
        <v>908</v>
      </c>
      <c r="I96" s="44">
        <v>588</v>
      </c>
      <c r="J96" s="44">
        <v>307</v>
      </c>
      <c r="K96" s="44">
        <v>82</v>
      </c>
      <c r="L96" s="18">
        <f t="shared" si="7"/>
        <v>977</v>
      </c>
      <c r="M96" s="18">
        <f t="shared" si="8"/>
        <v>1885</v>
      </c>
      <c r="N96" s="31">
        <v>1298</v>
      </c>
      <c r="O96" s="31">
        <v>530</v>
      </c>
      <c r="P96" s="31">
        <v>57</v>
      </c>
      <c r="R96" s="21" t="s">
        <v>24</v>
      </c>
      <c r="S96" s="22"/>
      <c r="T96" s="22">
        <v>34</v>
      </c>
      <c r="U96" s="22">
        <v>35</v>
      </c>
      <c r="V96" s="22" t="s">
        <v>25</v>
      </c>
      <c r="W96" s="23" t="s">
        <v>89</v>
      </c>
    </row>
    <row r="97" spans="1:23" ht="12.75">
      <c r="A97" s="45" t="s">
        <v>133</v>
      </c>
      <c r="C97" s="17">
        <v>18</v>
      </c>
      <c r="D97" s="44">
        <v>22</v>
      </c>
      <c r="E97" s="44">
        <v>30</v>
      </c>
      <c r="F97" s="44">
        <v>17</v>
      </c>
      <c r="G97" s="44">
        <v>0</v>
      </c>
      <c r="H97" s="18">
        <f t="shared" si="6"/>
        <v>47</v>
      </c>
      <c r="I97" s="44">
        <v>34</v>
      </c>
      <c r="J97" s="44">
        <v>17</v>
      </c>
      <c r="K97" s="44">
        <v>4</v>
      </c>
      <c r="L97" s="18">
        <f t="shared" si="7"/>
        <v>55</v>
      </c>
      <c r="M97" s="18">
        <f t="shared" si="8"/>
        <v>102</v>
      </c>
      <c r="N97" s="31">
        <v>101</v>
      </c>
      <c r="O97" s="31">
        <v>1</v>
      </c>
      <c r="R97" s="21" t="s">
        <v>24</v>
      </c>
      <c r="S97" s="22"/>
      <c r="T97" s="22">
        <v>34</v>
      </c>
      <c r="U97" s="22">
        <v>35</v>
      </c>
      <c r="V97" s="22" t="s">
        <v>25</v>
      </c>
      <c r="W97" s="23" t="s">
        <v>89</v>
      </c>
    </row>
    <row r="98" spans="1:23" ht="12.75">
      <c r="A98" s="45" t="s">
        <v>134</v>
      </c>
      <c r="C98" s="17">
        <v>52</v>
      </c>
      <c r="D98" s="44">
        <v>52</v>
      </c>
      <c r="E98" s="44">
        <v>66</v>
      </c>
      <c r="F98" s="44">
        <v>44</v>
      </c>
      <c r="G98" s="44">
        <v>4</v>
      </c>
      <c r="H98" s="18">
        <f t="shared" si="6"/>
        <v>114</v>
      </c>
      <c r="I98" s="44">
        <v>77</v>
      </c>
      <c r="J98" s="44">
        <v>45</v>
      </c>
      <c r="K98" s="44">
        <v>5</v>
      </c>
      <c r="L98" s="18">
        <f t="shared" si="7"/>
        <v>127</v>
      </c>
      <c r="M98" s="18">
        <f t="shared" si="8"/>
        <v>241</v>
      </c>
      <c r="N98" s="31">
        <v>241</v>
      </c>
      <c r="R98" s="21" t="s">
        <v>24</v>
      </c>
      <c r="S98" s="22"/>
      <c r="T98" s="22">
        <v>34</v>
      </c>
      <c r="U98" s="22">
        <v>35</v>
      </c>
      <c r="V98" s="22" t="s">
        <v>25</v>
      </c>
      <c r="W98" s="23" t="s">
        <v>89</v>
      </c>
    </row>
    <row r="99" spans="1:23" ht="12.75">
      <c r="A99" s="45" t="s">
        <v>135</v>
      </c>
      <c r="C99" s="17">
        <v>23</v>
      </c>
      <c r="D99" s="44">
        <v>33</v>
      </c>
      <c r="E99" s="44">
        <v>48</v>
      </c>
      <c r="F99" s="44">
        <v>24</v>
      </c>
      <c r="G99" s="44">
        <v>3</v>
      </c>
      <c r="H99" s="18">
        <f t="shared" si="6"/>
        <v>75</v>
      </c>
      <c r="I99" s="44">
        <v>42</v>
      </c>
      <c r="J99" s="44">
        <v>25</v>
      </c>
      <c r="K99" s="44">
        <v>5</v>
      </c>
      <c r="L99" s="18">
        <f t="shared" si="7"/>
        <v>72</v>
      </c>
      <c r="M99" s="18">
        <f t="shared" si="8"/>
        <v>147</v>
      </c>
      <c r="N99" s="31">
        <v>145</v>
      </c>
      <c r="O99" s="31">
        <v>2</v>
      </c>
      <c r="R99" s="21" t="s">
        <v>24</v>
      </c>
      <c r="S99" s="22"/>
      <c r="T99" s="22">
        <v>34</v>
      </c>
      <c r="U99" s="22">
        <v>35</v>
      </c>
      <c r="V99" s="22" t="s">
        <v>25</v>
      </c>
      <c r="W99" s="23" t="s">
        <v>89</v>
      </c>
    </row>
    <row r="100" spans="1:23" ht="12.75">
      <c r="A100" s="45" t="s">
        <v>136</v>
      </c>
      <c r="C100" s="17">
        <v>85</v>
      </c>
      <c r="D100" s="44">
        <v>106</v>
      </c>
      <c r="E100" s="44">
        <v>155</v>
      </c>
      <c r="F100" s="44">
        <v>84</v>
      </c>
      <c r="G100" s="44">
        <v>12</v>
      </c>
      <c r="H100" s="18">
        <f t="shared" si="6"/>
        <v>251</v>
      </c>
      <c r="I100" s="44">
        <v>149</v>
      </c>
      <c r="J100" s="44">
        <v>84</v>
      </c>
      <c r="K100" s="44">
        <v>18</v>
      </c>
      <c r="L100" s="18">
        <f t="shared" si="7"/>
        <v>251</v>
      </c>
      <c r="M100" s="18">
        <f t="shared" si="8"/>
        <v>502</v>
      </c>
      <c r="N100" s="31">
        <v>464</v>
      </c>
      <c r="O100" s="31">
        <v>38</v>
      </c>
      <c r="R100" s="21" t="s">
        <v>24</v>
      </c>
      <c r="S100" s="22"/>
      <c r="T100" s="22">
        <v>34</v>
      </c>
      <c r="U100" s="22">
        <v>35</v>
      </c>
      <c r="V100" s="22" t="s">
        <v>25</v>
      </c>
      <c r="W100" s="23" t="s">
        <v>89</v>
      </c>
    </row>
    <row r="101" spans="1:23" ht="12.75">
      <c r="A101" s="45" t="s">
        <v>137</v>
      </c>
      <c r="C101" s="17">
        <v>175</v>
      </c>
      <c r="D101" s="44">
        <v>227</v>
      </c>
      <c r="E101" s="44">
        <v>310</v>
      </c>
      <c r="F101" s="44">
        <v>171</v>
      </c>
      <c r="G101" s="44">
        <v>24</v>
      </c>
      <c r="H101" s="18">
        <f t="shared" si="6"/>
        <v>505</v>
      </c>
      <c r="I101" s="44">
        <v>311</v>
      </c>
      <c r="J101" s="44">
        <v>170</v>
      </c>
      <c r="K101" s="44">
        <v>41</v>
      </c>
      <c r="L101" s="18">
        <f t="shared" si="7"/>
        <v>522</v>
      </c>
      <c r="M101" s="18">
        <f t="shared" si="8"/>
        <v>1027</v>
      </c>
      <c r="N101" s="31">
        <v>801</v>
      </c>
      <c r="O101" s="31">
        <v>226</v>
      </c>
      <c r="R101" s="21" t="s">
        <v>24</v>
      </c>
      <c r="S101" s="22"/>
      <c r="T101" s="22">
        <v>34</v>
      </c>
      <c r="U101" s="22">
        <v>35</v>
      </c>
      <c r="V101" s="22" t="s">
        <v>25</v>
      </c>
      <c r="W101" s="23" t="s">
        <v>89</v>
      </c>
    </row>
    <row r="102" spans="1:23" ht="12.75">
      <c r="A102" s="45" t="s">
        <v>138</v>
      </c>
      <c r="C102" s="17">
        <v>189</v>
      </c>
      <c r="D102" s="44">
        <v>214</v>
      </c>
      <c r="E102" s="44">
        <v>281</v>
      </c>
      <c r="F102" s="44">
        <v>161</v>
      </c>
      <c r="G102" s="44">
        <v>27</v>
      </c>
      <c r="H102" s="18">
        <f t="shared" si="6"/>
        <v>469</v>
      </c>
      <c r="I102" s="44">
        <v>269</v>
      </c>
      <c r="J102" s="44">
        <v>163</v>
      </c>
      <c r="K102" s="44">
        <v>34</v>
      </c>
      <c r="L102" s="18">
        <f t="shared" si="7"/>
        <v>466</v>
      </c>
      <c r="M102" s="18">
        <f t="shared" si="8"/>
        <v>935</v>
      </c>
      <c r="N102" s="31">
        <v>553</v>
      </c>
      <c r="O102" s="31">
        <v>382</v>
      </c>
      <c r="R102" s="21" t="s">
        <v>24</v>
      </c>
      <c r="S102" s="22"/>
      <c r="T102" s="22">
        <v>34</v>
      </c>
      <c r="U102" s="22">
        <v>35</v>
      </c>
      <c r="V102" s="22" t="s">
        <v>25</v>
      </c>
      <c r="W102" s="23" t="s">
        <v>89</v>
      </c>
    </row>
    <row r="103" spans="1:23" ht="12.75">
      <c r="A103" s="45" t="s">
        <v>139</v>
      </c>
      <c r="C103" s="17">
        <v>58</v>
      </c>
      <c r="D103" s="44">
        <v>76</v>
      </c>
      <c r="E103" s="44">
        <v>148</v>
      </c>
      <c r="F103" s="44">
        <v>55</v>
      </c>
      <c r="G103" s="44">
        <v>5</v>
      </c>
      <c r="H103" s="18">
        <f t="shared" si="6"/>
        <v>208</v>
      </c>
      <c r="I103" s="44">
        <v>109</v>
      </c>
      <c r="J103" s="44">
        <v>56</v>
      </c>
      <c r="K103" s="44">
        <v>21</v>
      </c>
      <c r="L103" s="18">
        <f t="shared" si="7"/>
        <v>186</v>
      </c>
      <c r="M103" s="18">
        <f t="shared" si="8"/>
        <v>394</v>
      </c>
      <c r="N103" s="31">
        <v>72</v>
      </c>
      <c r="O103" s="31">
        <v>322</v>
      </c>
      <c r="R103" s="21" t="s">
        <v>24</v>
      </c>
      <c r="S103" s="22"/>
      <c r="T103" s="22">
        <v>34</v>
      </c>
      <c r="U103" s="22">
        <v>35</v>
      </c>
      <c r="V103" s="22" t="s">
        <v>25</v>
      </c>
      <c r="W103" s="23" t="s">
        <v>89</v>
      </c>
    </row>
    <row r="104" spans="1:23" ht="12.75">
      <c r="A104" s="45" t="s">
        <v>140</v>
      </c>
      <c r="C104" s="17">
        <v>358</v>
      </c>
      <c r="D104" s="44">
        <v>457</v>
      </c>
      <c r="E104" s="44">
        <v>793</v>
      </c>
      <c r="F104" s="44">
        <v>360</v>
      </c>
      <c r="G104" s="44">
        <v>31</v>
      </c>
      <c r="H104" s="18">
        <f aca="true" t="shared" si="9" ref="H104:H135">SUM(E104:G104)</f>
        <v>1184</v>
      </c>
      <c r="I104" s="44">
        <v>635</v>
      </c>
      <c r="J104" s="44">
        <v>362</v>
      </c>
      <c r="K104" s="44">
        <v>94</v>
      </c>
      <c r="L104" s="18">
        <f aca="true" t="shared" si="10" ref="L104:L135">SUM(I104:K104)</f>
        <v>1091</v>
      </c>
      <c r="M104" s="18">
        <f aca="true" t="shared" si="11" ref="M104:M135">SUM(H104+L104)</f>
        <v>2275</v>
      </c>
      <c r="N104" s="31">
        <v>1381</v>
      </c>
      <c r="O104" s="31">
        <v>891</v>
      </c>
      <c r="P104" s="31">
        <v>3</v>
      </c>
      <c r="R104" s="21" t="s">
        <v>24</v>
      </c>
      <c r="S104" s="22"/>
      <c r="T104" s="22">
        <v>34</v>
      </c>
      <c r="U104" s="22">
        <v>35</v>
      </c>
      <c r="V104" s="22" t="s">
        <v>25</v>
      </c>
      <c r="W104" s="23" t="s">
        <v>89</v>
      </c>
    </row>
    <row r="105" spans="1:23" ht="12.75">
      <c r="A105" s="45" t="s">
        <v>141</v>
      </c>
      <c r="C105" s="17">
        <v>65</v>
      </c>
      <c r="D105" s="44">
        <v>94</v>
      </c>
      <c r="E105" s="44">
        <v>116</v>
      </c>
      <c r="F105" s="44">
        <v>72</v>
      </c>
      <c r="G105" s="44">
        <v>9</v>
      </c>
      <c r="H105" s="18">
        <f t="shared" si="9"/>
        <v>197</v>
      </c>
      <c r="I105" s="44">
        <v>112</v>
      </c>
      <c r="J105" s="44">
        <v>71</v>
      </c>
      <c r="K105" s="44">
        <v>19</v>
      </c>
      <c r="L105" s="18">
        <f t="shared" si="10"/>
        <v>202</v>
      </c>
      <c r="M105" s="18">
        <f t="shared" si="11"/>
        <v>399</v>
      </c>
      <c r="N105" s="31">
        <v>283</v>
      </c>
      <c r="O105" s="31">
        <v>114</v>
      </c>
      <c r="Q105" s="31">
        <v>2</v>
      </c>
      <c r="R105" s="21" t="s">
        <v>24</v>
      </c>
      <c r="S105" s="22"/>
      <c r="T105" s="22">
        <v>34</v>
      </c>
      <c r="U105" s="22">
        <v>35</v>
      </c>
      <c r="V105" s="22" t="s">
        <v>25</v>
      </c>
      <c r="W105" s="23" t="s">
        <v>89</v>
      </c>
    </row>
    <row r="106" spans="1:23" ht="12.75">
      <c r="A106" s="45" t="s">
        <v>142</v>
      </c>
      <c r="C106" s="17">
        <v>41</v>
      </c>
      <c r="D106" s="44">
        <v>61</v>
      </c>
      <c r="E106" s="44">
        <v>102</v>
      </c>
      <c r="F106" s="44">
        <v>44</v>
      </c>
      <c r="G106" s="44">
        <v>7</v>
      </c>
      <c r="H106" s="18">
        <f t="shared" si="9"/>
        <v>153</v>
      </c>
      <c r="I106" s="44">
        <v>81</v>
      </c>
      <c r="J106" s="44">
        <v>44</v>
      </c>
      <c r="K106" s="44">
        <v>11</v>
      </c>
      <c r="L106" s="18">
        <f t="shared" si="10"/>
        <v>136</v>
      </c>
      <c r="M106" s="18">
        <f t="shared" si="11"/>
        <v>289</v>
      </c>
      <c r="N106" s="31">
        <v>53</v>
      </c>
      <c r="O106" s="31">
        <v>236</v>
      </c>
      <c r="R106" s="21" t="s">
        <v>24</v>
      </c>
      <c r="S106" s="22"/>
      <c r="T106" s="22">
        <v>34</v>
      </c>
      <c r="U106" s="22">
        <v>35</v>
      </c>
      <c r="V106" s="22" t="s">
        <v>25</v>
      </c>
      <c r="W106" s="23" t="s">
        <v>89</v>
      </c>
    </row>
    <row r="107" spans="1:23" ht="12.75">
      <c r="A107" s="46" t="s">
        <v>143</v>
      </c>
      <c r="C107" s="17">
        <v>150</v>
      </c>
      <c r="D107" s="44">
        <v>196</v>
      </c>
      <c r="E107" s="44">
        <v>269</v>
      </c>
      <c r="F107" s="44">
        <v>162</v>
      </c>
      <c r="G107" s="44">
        <v>16</v>
      </c>
      <c r="H107" s="18">
        <f t="shared" si="9"/>
        <v>447</v>
      </c>
      <c r="I107" s="44">
        <v>244</v>
      </c>
      <c r="J107" s="44">
        <v>162</v>
      </c>
      <c r="K107" s="44">
        <v>27</v>
      </c>
      <c r="L107" s="18">
        <f t="shared" si="10"/>
        <v>433</v>
      </c>
      <c r="M107" s="18">
        <f t="shared" si="11"/>
        <v>880</v>
      </c>
      <c r="N107" s="31">
        <v>255</v>
      </c>
      <c r="O107" s="31">
        <v>625</v>
      </c>
      <c r="R107" s="21" t="s">
        <v>24</v>
      </c>
      <c r="S107" s="22"/>
      <c r="T107" s="22">
        <v>34</v>
      </c>
      <c r="U107" s="22">
        <v>35</v>
      </c>
      <c r="V107" s="22" t="s">
        <v>25</v>
      </c>
      <c r="W107" s="23" t="s">
        <v>89</v>
      </c>
    </row>
    <row r="108" spans="1:23" ht="12.75">
      <c r="A108" s="46" t="s">
        <v>144</v>
      </c>
      <c r="C108" s="17">
        <v>388</v>
      </c>
      <c r="D108" s="44">
        <v>538</v>
      </c>
      <c r="E108" s="44">
        <v>839</v>
      </c>
      <c r="F108" s="44">
        <v>383</v>
      </c>
      <c r="G108" s="44">
        <v>54</v>
      </c>
      <c r="H108" s="18">
        <f t="shared" si="9"/>
        <v>1276</v>
      </c>
      <c r="I108" s="44">
        <v>761</v>
      </c>
      <c r="J108" s="44">
        <v>378</v>
      </c>
      <c r="K108" s="44">
        <v>107</v>
      </c>
      <c r="L108" s="18">
        <f t="shared" si="10"/>
        <v>1246</v>
      </c>
      <c r="M108" s="47">
        <f t="shared" si="11"/>
        <v>2522</v>
      </c>
      <c r="N108" s="31">
        <v>2497</v>
      </c>
      <c r="O108" s="31">
        <v>16</v>
      </c>
      <c r="P108" s="31">
        <v>9</v>
      </c>
      <c r="R108" s="21" t="s">
        <v>24</v>
      </c>
      <c r="S108" s="22"/>
      <c r="T108" s="22">
        <v>34</v>
      </c>
      <c r="U108" s="22">
        <v>35</v>
      </c>
      <c r="V108" s="22" t="s">
        <v>25</v>
      </c>
      <c r="W108" s="23" t="s">
        <v>89</v>
      </c>
    </row>
    <row r="109" spans="1:23" ht="12.75">
      <c r="A109" s="45" t="s">
        <v>145</v>
      </c>
      <c r="C109" s="17">
        <v>950</v>
      </c>
      <c r="D109" s="44">
        <v>1080</v>
      </c>
      <c r="E109" s="44">
        <v>1545</v>
      </c>
      <c r="F109" s="44">
        <v>787</v>
      </c>
      <c r="G109" s="44">
        <v>116</v>
      </c>
      <c r="H109" s="18">
        <f t="shared" si="9"/>
        <v>2448</v>
      </c>
      <c r="I109" s="44">
        <v>1463</v>
      </c>
      <c r="J109" s="44">
        <v>781</v>
      </c>
      <c r="K109" s="44">
        <v>232</v>
      </c>
      <c r="L109" s="18">
        <f t="shared" si="10"/>
        <v>2476</v>
      </c>
      <c r="M109" s="18">
        <f t="shared" si="11"/>
        <v>4924</v>
      </c>
      <c r="N109" s="31">
        <v>3852</v>
      </c>
      <c r="O109" s="31">
        <v>1043</v>
      </c>
      <c r="P109" s="31">
        <v>13</v>
      </c>
      <c r="Q109" s="31">
        <v>16</v>
      </c>
      <c r="R109" s="21" t="s">
        <v>24</v>
      </c>
      <c r="S109" s="22"/>
      <c r="T109" s="22">
        <v>34</v>
      </c>
      <c r="U109" s="22">
        <v>35</v>
      </c>
      <c r="V109" s="22" t="s">
        <v>25</v>
      </c>
      <c r="W109" s="23" t="s">
        <v>89</v>
      </c>
    </row>
    <row r="110" spans="1:23" ht="12.75">
      <c r="A110" s="45" t="s">
        <v>146</v>
      </c>
      <c r="C110" s="17">
        <v>113</v>
      </c>
      <c r="D110" s="44">
        <v>143</v>
      </c>
      <c r="E110" s="44">
        <v>194</v>
      </c>
      <c r="F110" s="44">
        <v>102</v>
      </c>
      <c r="G110" s="44">
        <v>13</v>
      </c>
      <c r="H110" s="18">
        <f t="shared" si="9"/>
        <v>309</v>
      </c>
      <c r="I110" s="44">
        <v>196</v>
      </c>
      <c r="J110" s="44">
        <v>102</v>
      </c>
      <c r="K110" s="44">
        <v>29</v>
      </c>
      <c r="L110" s="18">
        <f t="shared" si="10"/>
        <v>327</v>
      </c>
      <c r="M110" s="18">
        <f t="shared" si="11"/>
        <v>636</v>
      </c>
      <c r="N110" s="31">
        <v>628</v>
      </c>
      <c r="O110" s="31">
        <v>8</v>
      </c>
      <c r="R110" s="21" t="s">
        <v>24</v>
      </c>
      <c r="S110" s="22"/>
      <c r="T110" s="22">
        <v>34</v>
      </c>
      <c r="U110" s="22">
        <v>35</v>
      </c>
      <c r="V110" s="22" t="s">
        <v>25</v>
      </c>
      <c r="W110" s="23" t="s">
        <v>89</v>
      </c>
    </row>
    <row r="111" spans="1:23" ht="12.75">
      <c r="A111" s="46" t="s">
        <v>147</v>
      </c>
      <c r="C111" s="17">
        <v>218</v>
      </c>
      <c r="D111" s="44">
        <v>294</v>
      </c>
      <c r="E111" s="44">
        <v>451</v>
      </c>
      <c r="F111" s="44">
        <v>219</v>
      </c>
      <c r="G111" s="44">
        <v>30</v>
      </c>
      <c r="H111" s="18">
        <f t="shared" si="9"/>
        <v>700</v>
      </c>
      <c r="I111" s="44">
        <v>418</v>
      </c>
      <c r="J111" s="44">
        <v>218</v>
      </c>
      <c r="K111" s="44">
        <v>60</v>
      </c>
      <c r="L111" s="18">
        <f t="shared" si="10"/>
        <v>696</v>
      </c>
      <c r="M111" s="18">
        <f t="shared" si="11"/>
        <v>1396</v>
      </c>
      <c r="N111" s="31">
        <v>757</v>
      </c>
      <c r="O111" s="31">
        <v>628</v>
      </c>
      <c r="P111" s="31">
        <v>11</v>
      </c>
      <c r="R111" s="21" t="s">
        <v>24</v>
      </c>
      <c r="S111" s="22"/>
      <c r="T111" s="22">
        <v>34</v>
      </c>
      <c r="U111" s="22">
        <v>35</v>
      </c>
      <c r="V111" s="22" t="s">
        <v>25</v>
      </c>
      <c r="W111" s="23" t="s">
        <v>89</v>
      </c>
    </row>
    <row r="112" spans="1:23" ht="12.75">
      <c r="A112" s="45" t="s">
        <v>148</v>
      </c>
      <c r="C112" s="17">
        <v>172</v>
      </c>
      <c r="D112" s="44">
        <v>276</v>
      </c>
      <c r="E112" s="44">
        <v>391</v>
      </c>
      <c r="F112" s="44">
        <v>205</v>
      </c>
      <c r="G112" s="44">
        <v>34</v>
      </c>
      <c r="H112" s="18">
        <f t="shared" si="9"/>
        <v>630</v>
      </c>
      <c r="I112" s="44">
        <v>429</v>
      </c>
      <c r="J112" s="44">
        <v>194</v>
      </c>
      <c r="K112" s="44">
        <v>65</v>
      </c>
      <c r="L112" s="18">
        <f t="shared" si="10"/>
        <v>688</v>
      </c>
      <c r="M112" s="18">
        <f t="shared" si="11"/>
        <v>1318</v>
      </c>
      <c r="N112" s="31">
        <v>520</v>
      </c>
      <c r="O112" s="31">
        <v>725</v>
      </c>
      <c r="P112" s="31">
        <v>50</v>
      </c>
      <c r="Q112" s="31">
        <v>23</v>
      </c>
      <c r="R112" s="21" t="s">
        <v>24</v>
      </c>
      <c r="S112" s="22"/>
      <c r="T112" s="22">
        <v>34</v>
      </c>
      <c r="U112" s="22">
        <v>35</v>
      </c>
      <c r="V112" s="22" t="s">
        <v>25</v>
      </c>
      <c r="W112" s="23" t="s">
        <v>89</v>
      </c>
    </row>
    <row r="113" spans="1:23" ht="12.75">
      <c r="A113" s="45" t="s">
        <v>149</v>
      </c>
      <c r="C113" s="17">
        <v>161</v>
      </c>
      <c r="D113" s="44">
        <v>182</v>
      </c>
      <c r="E113" s="44">
        <v>343</v>
      </c>
      <c r="F113" s="44">
        <v>178</v>
      </c>
      <c r="G113" s="44">
        <v>17</v>
      </c>
      <c r="H113" s="18">
        <f t="shared" si="9"/>
        <v>538</v>
      </c>
      <c r="I113" s="44">
        <v>274</v>
      </c>
      <c r="J113" s="44">
        <v>178</v>
      </c>
      <c r="K113" s="44">
        <v>35</v>
      </c>
      <c r="L113" s="18">
        <f t="shared" si="10"/>
        <v>487</v>
      </c>
      <c r="M113" s="18">
        <f t="shared" si="11"/>
        <v>1025</v>
      </c>
      <c r="N113" s="31">
        <v>1025</v>
      </c>
      <c r="R113" s="21" t="s">
        <v>24</v>
      </c>
      <c r="S113" s="22"/>
      <c r="T113" s="22">
        <v>34</v>
      </c>
      <c r="U113" s="22">
        <v>35</v>
      </c>
      <c r="V113" s="22" t="s">
        <v>25</v>
      </c>
      <c r="W113" s="23" t="s">
        <v>89</v>
      </c>
    </row>
    <row r="114" spans="1:23" ht="12.75">
      <c r="A114" s="45" t="s">
        <v>150</v>
      </c>
      <c r="C114" s="17">
        <v>143</v>
      </c>
      <c r="D114" s="44">
        <v>172</v>
      </c>
      <c r="E114" s="44">
        <v>238</v>
      </c>
      <c r="F114" s="44">
        <v>142</v>
      </c>
      <c r="G114" s="44">
        <v>17</v>
      </c>
      <c r="H114" s="18">
        <f t="shared" si="9"/>
        <v>397</v>
      </c>
      <c r="I114" s="44">
        <v>274</v>
      </c>
      <c r="J114" s="44">
        <v>144</v>
      </c>
      <c r="K114" s="44">
        <v>25</v>
      </c>
      <c r="L114" s="18">
        <f t="shared" si="10"/>
        <v>443</v>
      </c>
      <c r="M114" s="18">
        <f t="shared" si="11"/>
        <v>840</v>
      </c>
      <c r="N114" s="31">
        <v>476</v>
      </c>
      <c r="O114" s="31">
        <v>364</v>
      </c>
      <c r="R114" s="21" t="s">
        <v>24</v>
      </c>
      <c r="S114" s="22"/>
      <c r="T114" s="22">
        <v>34</v>
      </c>
      <c r="U114" s="22">
        <v>35</v>
      </c>
      <c r="V114" s="22" t="s">
        <v>25</v>
      </c>
      <c r="W114" s="23" t="s">
        <v>89</v>
      </c>
    </row>
    <row r="115" spans="1:23" ht="12.75">
      <c r="A115" s="45" t="s">
        <v>151</v>
      </c>
      <c r="C115" s="17">
        <v>44</v>
      </c>
      <c r="D115" s="44">
        <v>51</v>
      </c>
      <c r="E115" s="44">
        <v>84</v>
      </c>
      <c r="F115" s="44">
        <v>43</v>
      </c>
      <c r="G115" s="44">
        <v>5</v>
      </c>
      <c r="H115" s="18">
        <f t="shared" si="9"/>
        <v>132</v>
      </c>
      <c r="I115" s="44">
        <v>75</v>
      </c>
      <c r="J115" s="44">
        <v>42</v>
      </c>
      <c r="K115" s="44">
        <v>5</v>
      </c>
      <c r="L115" s="18">
        <f t="shared" si="10"/>
        <v>122</v>
      </c>
      <c r="M115" s="18">
        <f t="shared" si="11"/>
        <v>254</v>
      </c>
      <c r="N115" s="31">
        <v>138</v>
      </c>
      <c r="O115" s="31">
        <v>116</v>
      </c>
      <c r="R115" s="21" t="s">
        <v>24</v>
      </c>
      <c r="S115" s="22"/>
      <c r="T115" s="22">
        <v>36</v>
      </c>
      <c r="U115" s="22">
        <v>37</v>
      </c>
      <c r="V115" s="22" t="s">
        <v>25</v>
      </c>
      <c r="W115" s="23" t="s">
        <v>152</v>
      </c>
    </row>
    <row r="116" spans="1:23" ht="12.75">
      <c r="A116" s="45" t="s">
        <v>153</v>
      </c>
      <c r="C116" s="17">
        <v>213</v>
      </c>
      <c r="D116" s="44">
        <v>376</v>
      </c>
      <c r="E116" s="44">
        <v>721</v>
      </c>
      <c r="F116" s="44">
        <v>295</v>
      </c>
      <c r="G116" s="44">
        <v>42</v>
      </c>
      <c r="H116" s="18">
        <f t="shared" si="9"/>
        <v>1058</v>
      </c>
      <c r="I116" s="44">
        <v>654</v>
      </c>
      <c r="J116" s="44">
        <v>299</v>
      </c>
      <c r="K116" s="44">
        <v>77</v>
      </c>
      <c r="L116" s="18">
        <f t="shared" si="10"/>
        <v>1030</v>
      </c>
      <c r="M116" s="18">
        <f t="shared" si="11"/>
        <v>2088</v>
      </c>
      <c r="N116" s="31">
        <v>771</v>
      </c>
      <c r="O116" s="31">
        <v>1317</v>
      </c>
      <c r="R116" s="21" t="s">
        <v>24</v>
      </c>
      <c r="S116" s="22"/>
      <c r="T116" s="22">
        <v>36</v>
      </c>
      <c r="U116" s="22">
        <v>37</v>
      </c>
      <c r="V116" s="22" t="s">
        <v>25</v>
      </c>
      <c r="W116" s="23" t="s">
        <v>152</v>
      </c>
    </row>
    <row r="117" spans="1:23" ht="12.75">
      <c r="A117" s="45" t="s">
        <v>154</v>
      </c>
      <c r="C117" s="17">
        <v>243</v>
      </c>
      <c r="D117" s="44">
        <v>299</v>
      </c>
      <c r="E117" s="44">
        <v>481</v>
      </c>
      <c r="F117" s="44">
        <v>235</v>
      </c>
      <c r="G117" s="44">
        <v>23</v>
      </c>
      <c r="H117" s="18">
        <f t="shared" si="9"/>
        <v>739</v>
      </c>
      <c r="I117" s="44">
        <v>480</v>
      </c>
      <c r="J117" s="44">
        <v>236</v>
      </c>
      <c r="K117" s="44">
        <v>48</v>
      </c>
      <c r="L117" s="18">
        <f t="shared" si="10"/>
        <v>764</v>
      </c>
      <c r="M117" s="18">
        <f t="shared" si="11"/>
        <v>1503</v>
      </c>
      <c r="N117" s="31">
        <v>1031</v>
      </c>
      <c r="O117" s="31">
        <v>472</v>
      </c>
      <c r="R117" s="21" t="s">
        <v>24</v>
      </c>
      <c r="S117" s="22"/>
      <c r="T117" s="22">
        <v>36</v>
      </c>
      <c r="U117" s="22">
        <v>37</v>
      </c>
      <c r="V117" s="22" t="s">
        <v>25</v>
      </c>
      <c r="W117" s="23" t="s">
        <v>152</v>
      </c>
    </row>
    <row r="118" spans="1:23" ht="12.75">
      <c r="A118" s="45" t="s">
        <v>155</v>
      </c>
      <c r="C118" s="17">
        <v>121</v>
      </c>
      <c r="D118" s="44">
        <v>126</v>
      </c>
      <c r="E118" s="44">
        <v>183</v>
      </c>
      <c r="F118" s="44">
        <v>97</v>
      </c>
      <c r="G118" s="44">
        <v>17</v>
      </c>
      <c r="H118" s="18">
        <f t="shared" si="9"/>
        <v>297</v>
      </c>
      <c r="I118" s="44">
        <v>188</v>
      </c>
      <c r="J118" s="44">
        <v>96</v>
      </c>
      <c r="K118" s="44">
        <v>30</v>
      </c>
      <c r="L118" s="18">
        <f t="shared" si="10"/>
        <v>314</v>
      </c>
      <c r="M118" s="18">
        <f t="shared" si="11"/>
        <v>611</v>
      </c>
      <c r="N118" s="31">
        <v>610</v>
      </c>
      <c r="O118" s="31">
        <v>1</v>
      </c>
      <c r="R118" s="21" t="s">
        <v>24</v>
      </c>
      <c r="S118" s="22"/>
      <c r="T118" s="22">
        <v>36</v>
      </c>
      <c r="U118" s="22">
        <v>37</v>
      </c>
      <c r="V118" s="22" t="s">
        <v>25</v>
      </c>
      <c r="W118" s="23" t="s">
        <v>152</v>
      </c>
    </row>
    <row r="119" spans="1:23" ht="12.75">
      <c r="A119" s="45" t="s">
        <v>156</v>
      </c>
      <c r="C119" s="17">
        <v>64</v>
      </c>
      <c r="D119" s="44">
        <v>76</v>
      </c>
      <c r="E119" s="44">
        <v>74</v>
      </c>
      <c r="F119" s="44">
        <v>58</v>
      </c>
      <c r="G119" s="44">
        <v>5</v>
      </c>
      <c r="H119" s="18">
        <f t="shared" si="9"/>
        <v>137</v>
      </c>
      <c r="I119" s="44">
        <v>81</v>
      </c>
      <c r="J119" s="44">
        <v>58</v>
      </c>
      <c r="K119" s="44">
        <v>14</v>
      </c>
      <c r="L119" s="18">
        <f t="shared" si="10"/>
        <v>153</v>
      </c>
      <c r="M119" s="18">
        <f t="shared" si="11"/>
        <v>290</v>
      </c>
      <c r="N119" s="31">
        <v>290</v>
      </c>
      <c r="R119" s="21" t="s">
        <v>24</v>
      </c>
      <c r="S119" s="22"/>
      <c r="T119" s="22">
        <v>36</v>
      </c>
      <c r="U119" s="22">
        <v>37</v>
      </c>
      <c r="V119" s="22" t="s">
        <v>25</v>
      </c>
      <c r="W119" s="23" t="s">
        <v>152</v>
      </c>
    </row>
    <row r="120" spans="1:23" ht="12.75">
      <c r="A120" s="45" t="s">
        <v>157</v>
      </c>
      <c r="C120" s="17">
        <v>173</v>
      </c>
      <c r="D120" s="44">
        <v>207</v>
      </c>
      <c r="E120" s="44">
        <v>277</v>
      </c>
      <c r="F120" s="44">
        <v>146</v>
      </c>
      <c r="G120" s="44">
        <v>23</v>
      </c>
      <c r="H120" s="18">
        <f t="shared" si="9"/>
        <v>446</v>
      </c>
      <c r="I120" s="44">
        <v>249</v>
      </c>
      <c r="J120" s="44">
        <v>142</v>
      </c>
      <c r="K120" s="44">
        <v>40</v>
      </c>
      <c r="L120" s="18">
        <f t="shared" si="10"/>
        <v>431</v>
      </c>
      <c r="M120" s="18">
        <f t="shared" si="11"/>
        <v>877</v>
      </c>
      <c r="N120" s="31">
        <v>414</v>
      </c>
      <c r="O120" s="31">
        <v>460</v>
      </c>
      <c r="Q120" s="31">
        <v>3</v>
      </c>
      <c r="R120" s="21" t="s">
        <v>24</v>
      </c>
      <c r="S120" s="22"/>
      <c r="T120" s="22">
        <v>36</v>
      </c>
      <c r="U120" s="22">
        <v>37</v>
      </c>
      <c r="V120" s="22" t="s">
        <v>25</v>
      </c>
      <c r="W120" s="23" t="s">
        <v>152</v>
      </c>
    </row>
    <row r="121" spans="1:23" ht="12.75">
      <c r="A121" s="45" t="s">
        <v>158</v>
      </c>
      <c r="C121" s="17">
        <v>114</v>
      </c>
      <c r="D121" s="44">
        <v>141</v>
      </c>
      <c r="E121" s="44">
        <v>207</v>
      </c>
      <c r="F121" s="44">
        <v>103</v>
      </c>
      <c r="G121" s="44">
        <v>18</v>
      </c>
      <c r="H121" s="18">
        <f t="shared" si="9"/>
        <v>328</v>
      </c>
      <c r="I121" s="44">
        <v>195</v>
      </c>
      <c r="J121" s="44">
        <v>103</v>
      </c>
      <c r="K121" s="44">
        <v>23</v>
      </c>
      <c r="L121" s="18">
        <f t="shared" si="10"/>
        <v>321</v>
      </c>
      <c r="M121" s="18">
        <f t="shared" si="11"/>
        <v>649</v>
      </c>
      <c r="N121" s="31">
        <v>466</v>
      </c>
      <c r="O121" s="31">
        <v>183</v>
      </c>
      <c r="R121" s="21" t="s">
        <v>24</v>
      </c>
      <c r="S121" s="22"/>
      <c r="T121" s="22">
        <v>36</v>
      </c>
      <c r="U121" s="22">
        <v>37</v>
      </c>
      <c r="V121" s="22" t="s">
        <v>25</v>
      </c>
      <c r="W121" s="23" t="s">
        <v>152</v>
      </c>
    </row>
    <row r="122" spans="1:23" ht="12.75">
      <c r="A122" s="45" t="s">
        <v>159</v>
      </c>
      <c r="C122" s="17">
        <v>172</v>
      </c>
      <c r="D122" s="44">
        <v>204</v>
      </c>
      <c r="E122" s="44">
        <v>395</v>
      </c>
      <c r="F122" s="44">
        <v>164</v>
      </c>
      <c r="G122" s="44">
        <v>17</v>
      </c>
      <c r="H122" s="18">
        <f t="shared" si="9"/>
        <v>576</v>
      </c>
      <c r="I122" s="44">
        <v>364</v>
      </c>
      <c r="J122" s="44">
        <v>163</v>
      </c>
      <c r="K122" s="44">
        <v>31</v>
      </c>
      <c r="L122" s="18">
        <f t="shared" si="10"/>
        <v>558</v>
      </c>
      <c r="M122" s="18">
        <f t="shared" si="11"/>
        <v>1134</v>
      </c>
      <c r="N122" s="31">
        <v>609</v>
      </c>
      <c r="O122" s="31">
        <v>525</v>
      </c>
      <c r="R122" s="21" t="s">
        <v>24</v>
      </c>
      <c r="S122" s="22"/>
      <c r="T122" s="22">
        <v>36</v>
      </c>
      <c r="U122" s="22">
        <v>37</v>
      </c>
      <c r="V122" s="22" t="s">
        <v>25</v>
      </c>
      <c r="W122" s="23" t="s">
        <v>152</v>
      </c>
    </row>
    <row r="123" spans="1:23" ht="12.75">
      <c r="A123" s="45" t="s">
        <v>160</v>
      </c>
      <c r="C123" s="17">
        <v>104</v>
      </c>
      <c r="D123" s="44">
        <v>123</v>
      </c>
      <c r="E123" s="44">
        <v>178</v>
      </c>
      <c r="F123" s="44">
        <v>93</v>
      </c>
      <c r="G123" s="44">
        <v>15</v>
      </c>
      <c r="H123" s="18">
        <f t="shared" si="9"/>
        <v>286</v>
      </c>
      <c r="I123" s="44">
        <v>170</v>
      </c>
      <c r="J123" s="44">
        <v>91</v>
      </c>
      <c r="K123" s="44">
        <v>17</v>
      </c>
      <c r="L123" s="18">
        <f t="shared" si="10"/>
        <v>278</v>
      </c>
      <c r="M123" s="18">
        <f t="shared" si="11"/>
        <v>564</v>
      </c>
      <c r="N123" s="31">
        <v>132</v>
      </c>
      <c r="O123" s="31">
        <v>432</v>
      </c>
      <c r="R123" s="21" t="s">
        <v>24</v>
      </c>
      <c r="S123" s="22"/>
      <c r="T123" s="22">
        <v>36</v>
      </c>
      <c r="U123" s="22">
        <v>37</v>
      </c>
      <c r="V123" s="22" t="s">
        <v>25</v>
      </c>
      <c r="W123" s="23" t="s">
        <v>152</v>
      </c>
    </row>
    <row r="124" spans="1:23" ht="12.75">
      <c r="A124" s="46" t="s">
        <v>161</v>
      </c>
      <c r="C124" s="17">
        <v>109</v>
      </c>
      <c r="D124" s="44">
        <v>154</v>
      </c>
      <c r="E124" s="44">
        <v>216</v>
      </c>
      <c r="F124" s="44">
        <v>99</v>
      </c>
      <c r="G124" s="44">
        <v>9</v>
      </c>
      <c r="H124" s="18">
        <f t="shared" si="9"/>
        <v>324</v>
      </c>
      <c r="I124" s="44">
        <v>226</v>
      </c>
      <c r="J124" s="44">
        <v>98</v>
      </c>
      <c r="K124" s="44">
        <v>32</v>
      </c>
      <c r="L124" s="18">
        <f t="shared" si="10"/>
        <v>356</v>
      </c>
      <c r="M124" s="18">
        <f t="shared" si="11"/>
        <v>680</v>
      </c>
      <c r="N124" s="31">
        <v>265</v>
      </c>
      <c r="O124" s="31">
        <v>415</v>
      </c>
      <c r="R124" s="21" t="s">
        <v>24</v>
      </c>
      <c r="S124" s="22"/>
      <c r="T124" s="22">
        <v>36</v>
      </c>
      <c r="U124" s="22">
        <v>37</v>
      </c>
      <c r="V124" s="22" t="s">
        <v>25</v>
      </c>
      <c r="W124" s="23" t="s">
        <v>152</v>
      </c>
    </row>
    <row r="125" spans="1:23" ht="12.75">
      <c r="A125" s="45" t="s">
        <v>162</v>
      </c>
      <c r="C125" s="17">
        <v>300</v>
      </c>
      <c r="D125" s="44">
        <v>471</v>
      </c>
      <c r="E125" s="44">
        <v>714</v>
      </c>
      <c r="F125" s="44">
        <v>359</v>
      </c>
      <c r="G125" s="44">
        <v>43</v>
      </c>
      <c r="H125" s="18">
        <f t="shared" si="9"/>
        <v>1116</v>
      </c>
      <c r="I125" s="44">
        <v>706</v>
      </c>
      <c r="J125" s="44">
        <v>358</v>
      </c>
      <c r="K125" s="44">
        <v>93</v>
      </c>
      <c r="L125" s="18">
        <f t="shared" si="10"/>
        <v>1157</v>
      </c>
      <c r="M125" s="18">
        <f t="shared" si="11"/>
        <v>2273</v>
      </c>
      <c r="N125" s="31">
        <v>2032</v>
      </c>
      <c r="O125" s="31">
        <v>233</v>
      </c>
      <c r="Q125" s="31">
        <v>8</v>
      </c>
      <c r="R125" s="21" t="s">
        <v>24</v>
      </c>
      <c r="S125" s="22"/>
      <c r="T125" s="22">
        <v>36</v>
      </c>
      <c r="U125" s="22">
        <v>37</v>
      </c>
      <c r="V125" s="22" t="s">
        <v>25</v>
      </c>
      <c r="W125" s="23" t="s">
        <v>152</v>
      </c>
    </row>
    <row r="126" spans="1:23" ht="12.75">
      <c r="A126" s="45" t="s">
        <v>163</v>
      </c>
      <c r="C126" s="17">
        <v>297</v>
      </c>
      <c r="D126" s="44">
        <v>321</v>
      </c>
      <c r="E126" s="44">
        <v>472</v>
      </c>
      <c r="F126" s="44">
        <v>242</v>
      </c>
      <c r="G126" s="44">
        <v>32</v>
      </c>
      <c r="H126" s="18">
        <f t="shared" si="9"/>
        <v>746</v>
      </c>
      <c r="I126" s="44">
        <v>451</v>
      </c>
      <c r="J126" s="44">
        <v>245</v>
      </c>
      <c r="K126" s="44">
        <v>63</v>
      </c>
      <c r="L126" s="18">
        <f t="shared" si="10"/>
        <v>759</v>
      </c>
      <c r="M126" s="18">
        <f t="shared" si="11"/>
        <v>1505</v>
      </c>
      <c r="N126" s="31">
        <v>1327</v>
      </c>
      <c r="O126" s="31">
        <v>177</v>
      </c>
      <c r="P126" s="31">
        <v>1</v>
      </c>
      <c r="R126" s="21" t="s">
        <v>24</v>
      </c>
      <c r="S126" s="22"/>
      <c r="T126" s="22">
        <v>36</v>
      </c>
      <c r="U126" s="22">
        <v>37</v>
      </c>
      <c r="V126" s="22" t="s">
        <v>25</v>
      </c>
      <c r="W126" s="23" t="s">
        <v>152</v>
      </c>
    </row>
    <row r="127" spans="1:23" ht="12.75">
      <c r="A127" s="45" t="s">
        <v>164</v>
      </c>
      <c r="C127" s="17">
        <v>138</v>
      </c>
      <c r="D127" s="44">
        <v>175</v>
      </c>
      <c r="E127" s="44">
        <v>282</v>
      </c>
      <c r="F127" s="44">
        <v>138</v>
      </c>
      <c r="G127" s="44">
        <v>25</v>
      </c>
      <c r="H127" s="18">
        <f t="shared" si="9"/>
        <v>445</v>
      </c>
      <c r="I127" s="44">
        <v>305</v>
      </c>
      <c r="J127" s="44">
        <v>138</v>
      </c>
      <c r="K127" s="44">
        <v>26</v>
      </c>
      <c r="L127" s="18">
        <f t="shared" si="10"/>
        <v>469</v>
      </c>
      <c r="M127" s="18">
        <f t="shared" si="11"/>
        <v>914</v>
      </c>
      <c r="N127" s="31">
        <v>909</v>
      </c>
      <c r="O127" s="31">
        <v>5</v>
      </c>
      <c r="R127" s="21" t="s">
        <v>24</v>
      </c>
      <c r="S127" s="22"/>
      <c r="T127" s="22">
        <v>36</v>
      </c>
      <c r="U127" s="22">
        <v>37</v>
      </c>
      <c r="V127" s="22" t="s">
        <v>25</v>
      </c>
      <c r="W127" s="23" t="s">
        <v>152</v>
      </c>
    </row>
    <row r="128" spans="1:23" ht="12.75">
      <c r="A128" s="45" t="s">
        <v>165</v>
      </c>
      <c r="C128" s="17">
        <v>18</v>
      </c>
      <c r="D128" s="44">
        <v>19</v>
      </c>
      <c r="E128" s="44">
        <v>42</v>
      </c>
      <c r="F128" s="44">
        <v>18</v>
      </c>
      <c r="H128" s="18">
        <f t="shared" si="9"/>
        <v>60</v>
      </c>
      <c r="I128" s="44">
        <v>32</v>
      </c>
      <c r="J128" s="44">
        <v>19</v>
      </c>
      <c r="L128" s="18">
        <f t="shared" si="10"/>
        <v>51</v>
      </c>
      <c r="M128" s="18">
        <f t="shared" si="11"/>
        <v>111</v>
      </c>
      <c r="N128" s="31">
        <v>24</v>
      </c>
      <c r="O128" s="31">
        <v>87</v>
      </c>
      <c r="R128" s="21" t="s">
        <v>24</v>
      </c>
      <c r="S128" s="22"/>
      <c r="T128" s="22">
        <v>36</v>
      </c>
      <c r="U128" s="22">
        <v>37</v>
      </c>
      <c r="V128" s="22" t="s">
        <v>25</v>
      </c>
      <c r="W128" s="23" t="s">
        <v>152</v>
      </c>
    </row>
    <row r="129" spans="1:23" ht="12.75">
      <c r="A129" s="45" t="s">
        <v>166</v>
      </c>
      <c r="C129" s="17">
        <v>154</v>
      </c>
      <c r="D129" s="44">
        <v>188</v>
      </c>
      <c r="E129" s="44">
        <v>289</v>
      </c>
      <c r="F129" s="44">
        <v>154</v>
      </c>
      <c r="G129" s="44">
        <v>21</v>
      </c>
      <c r="H129" s="18">
        <f t="shared" si="9"/>
        <v>464</v>
      </c>
      <c r="I129" s="44">
        <v>263</v>
      </c>
      <c r="J129" s="44">
        <v>153</v>
      </c>
      <c r="K129" s="44">
        <v>25</v>
      </c>
      <c r="L129" s="18">
        <f t="shared" si="10"/>
        <v>441</v>
      </c>
      <c r="M129" s="18">
        <f t="shared" si="11"/>
        <v>905</v>
      </c>
      <c r="N129" s="31">
        <v>858</v>
      </c>
      <c r="O129" s="31">
        <v>47</v>
      </c>
      <c r="R129" s="21" t="s">
        <v>24</v>
      </c>
      <c r="S129" s="22"/>
      <c r="T129" s="22">
        <v>36</v>
      </c>
      <c r="U129" s="22">
        <v>37</v>
      </c>
      <c r="V129" s="22" t="s">
        <v>25</v>
      </c>
      <c r="W129" s="23" t="s">
        <v>152</v>
      </c>
    </row>
    <row r="130" spans="1:23" ht="12.75">
      <c r="A130" s="45" t="s">
        <v>167</v>
      </c>
      <c r="C130" s="17">
        <v>169</v>
      </c>
      <c r="D130" s="44">
        <v>210</v>
      </c>
      <c r="E130" s="44">
        <v>334</v>
      </c>
      <c r="F130" s="44">
        <v>162</v>
      </c>
      <c r="G130" s="44">
        <v>24</v>
      </c>
      <c r="H130" s="18">
        <f t="shared" si="9"/>
        <v>520</v>
      </c>
      <c r="I130" s="44">
        <v>321</v>
      </c>
      <c r="J130" s="44">
        <v>162</v>
      </c>
      <c r="K130" s="44">
        <v>29</v>
      </c>
      <c r="L130" s="18">
        <f t="shared" si="10"/>
        <v>512</v>
      </c>
      <c r="M130" s="18">
        <f t="shared" si="11"/>
        <v>1032</v>
      </c>
      <c r="N130" s="31">
        <v>377</v>
      </c>
      <c r="O130" s="31">
        <v>653</v>
      </c>
      <c r="Q130" s="31">
        <v>2</v>
      </c>
      <c r="R130" s="21" t="s">
        <v>24</v>
      </c>
      <c r="S130" s="22"/>
      <c r="T130" s="22">
        <v>36</v>
      </c>
      <c r="U130" s="22">
        <v>37</v>
      </c>
      <c r="V130" s="22" t="s">
        <v>25</v>
      </c>
      <c r="W130" s="23" t="s">
        <v>152</v>
      </c>
    </row>
    <row r="131" spans="1:23" ht="12.75">
      <c r="A131" s="45" t="s">
        <v>168</v>
      </c>
      <c r="C131" s="17">
        <v>223</v>
      </c>
      <c r="D131" s="44">
        <v>283</v>
      </c>
      <c r="E131" s="44">
        <v>415</v>
      </c>
      <c r="F131" s="44">
        <v>205</v>
      </c>
      <c r="G131" s="44">
        <v>36</v>
      </c>
      <c r="H131" s="18">
        <f t="shared" si="9"/>
        <v>656</v>
      </c>
      <c r="I131" s="44">
        <v>393</v>
      </c>
      <c r="J131" s="44">
        <v>206</v>
      </c>
      <c r="K131" s="44">
        <v>55</v>
      </c>
      <c r="L131" s="18">
        <f t="shared" si="10"/>
        <v>654</v>
      </c>
      <c r="M131" s="18">
        <f t="shared" si="11"/>
        <v>1310</v>
      </c>
      <c r="N131" s="31">
        <v>984</v>
      </c>
      <c r="O131" s="31">
        <v>321</v>
      </c>
      <c r="P131" s="31">
        <v>5</v>
      </c>
      <c r="R131" s="21" t="s">
        <v>24</v>
      </c>
      <c r="S131" s="22"/>
      <c r="T131" s="22">
        <v>36</v>
      </c>
      <c r="U131" s="22">
        <v>37</v>
      </c>
      <c r="V131" s="22" t="s">
        <v>25</v>
      </c>
      <c r="W131" s="23" t="s">
        <v>152</v>
      </c>
    </row>
    <row r="132" spans="1:23" ht="12.75">
      <c r="A132" s="45" t="s">
        <v>169</v>
      </c>
      <c r="C132" s="17">
        <v>345</v>
      </c>
      <c r="D132" s="44">
        <v>561</v>
      </c>
      <c r="E132" s="44">
        <v>848</v>
      </c>
      <c r="F132" s="44">
        <v>456</v>
      </c>
      <c r="G132" s="44">
        <v>48</v>
      </c>
      <c r="H132" s="18">
        <f t="shared" si="9"/>
        <v>1352</v>
      </c>
      <c r="I132" s="44">
        <v>894</v>
      </c>
      <c r="J132" s="44">
        <v>451</v>
      </c>
      <c r="K132" s="44">
        <v>115</v>
      </c>
      <c r="L132" s="18">
        <f t="shared" si="10"/>
        <v>1460</v>
      </c>
      <c r="M132" s="18">
        <f t="shared" si="11"/>
        <v>2812</v>
      </c>
      <c r="N132" s="31">
        <v>2295</v>
      </c>
      <c r="O132" s="31">
        <v>517</v>
      </c>
      <c r="R132" s="21" t="s">
        <v>24</v>
      </c>
      <c r="S132" s="22"/>
      <c r="T132" s="22">
        <v>36</v>
      </c>
      <c r="U132" s="22">
        <v>37</v>
      </c>
      <c r="V132" s="22" t="s">
        <v>25</v>
      </c>
      <c r="W132" s="23" t="s">
        <v>152</v>
      </c>
    </row>
    <row r="133" spans="1:23" ht="12.75">
      <c r="A133" s="45" t="s">
        <v>170</v>
      </c>
      <c r="C133" s="17">
        <v>93</v>
      </c>
      <c r="D133" s="44">
        <v>111</v>
      </c>
      <c r="E133" s="44">
        <v>159</v>
      </c>
      <c r="F133" s="44">
        <v>86</v>
      </c>
      <c r="G133" s="44">
        <v>14</v>
      </c>
      <c r="H133" s="18">
        <f t="shared" si="9"/>
        <v>259</v>
      </c>
      <c r="I133" s="44">
        <v>158</v>
      </c>
      <c r="J133" s="44">
        <v>86</v>
      </c>
      <c r="K133" s="44">
        <v>24</v>
      </c>
      <c r="L133" s="18">
        <f t="shared" si="10"/>
        <v>268</v>
      </c>
      <c r="M133" s="18">
        <f t="shared" si="11"/>
        <v>527</v>
      </c>
      <c r="N133" s="31">
        <v>513</v>
      </c>
      <c r="O133" s="31">
        <v>14</v>
      </c>
      <c r="R133" s="21" t="s">
        <v>24</v>
      </c>
      <c r="S133" s="22"/>
      <c r="T133" s="22">
        <v>36</v>
      </c>
      <c r="U133" s="22">
        <v>37</v>
      </c>
      <c r="V133" s="22" t="s">
        <v>25</v>
      </c>
      <c r="W133" s="23" t="s">
        <v>152</v>
      </c>
    </row>
    <row r="134" spans="1:23" ht="12.75">
      <c r="A134" s="45" t="s">
        <v>171</v>
      </c>
      <c r="C134" s="17">
        <v>74</v>
      </c>
      <c r="D134" s="44">
        <v>79</v>
      </c>
      <c r="E134" s="44">
        <v>146</v>
      </c>
      <c r="F134" s="44">
        <v>68</v>
      </c>
      <c r="G134" s="44">
        <v>10</v>
      </c>
      <c r="H134" s="18">
        <f t="shared" si="9"/>
        <v>224</v>
      </c>
      <c r="I134" s="44">
        <v>151</v>
      </c>
      <c r="J134" s="44">
        <v>69</v>
      </c>
      <c r="K134" s="44">
        <v>9</v>
      </c>
      <c r="L134" s="18">
        <f t="shared" si="10"/>
        <v>229</v>
      </c>
      <c r="M134" s="18">
        <f t="shared" si="11"/>
        <v>453</v>
      </c>
      <c r="N134" s="31">
        <v>280</v>
      </c>
      <c r="O134" s="31">
        <v>173</v>
      </c>
      <c r="R134" s="21" t="s">
        <v>24</v>
      </c>
      <c r="S134" s="22"/>
      <c r="T134" s="22">
        <v>36</v>
      </c>
      <c r="U134" s="22">
        <v>37</v>
      </c>
      <c r="V134" s="22" t="s">
        <v>25</v>
      </c>
      <c r="W134" s="23" t="s">
        <v>152</v>
      </c>
    </row>
    <row r="135" spans="1:23" ht="12.75">
      <c r="A135" s="45" t="s">
        <v>172</v>
      </c>
      <c r="C135" s="17">
        <v>105</v>
      </c>
      <c r="D135" s="44">
        <v>125</v>
      </c>
      <c r="E135" s="44">
        <v>213</v>
      </c>
      <c r="F135" s="44">
        <v>106</v>
      </c>
      <c r="G135" s="44">
        <v>7</v>
      </c>
      <c r="H135" s="18">
        <f t="shared" si="9"/>
        <v>326</v>
      </c>
      <c r="I135" s="44">
        <v>182</v>
      </c>
      <c r="J135" s="44">
        <v>106</v>
      </c>
      <c r="K135" s="44">
        <v>20</v>
      </c>
      <c r="L135" s="18">
        <f t="shared" si="10"/>
        <v>308</v>
      </c>
      <c r="M135" s="18">
        <f t="shared" si="11"/>
        <v>634</v>
      </c>
      <c r="N135" s="31">
        <v>203</v>
      </c>
      <c r="O135" s="31">
        <v>431</v>
      </c>
      <c r="R135" s="21" t="s">
        <v>24</v>
      </c>
      <c r="S135" s="22"/>
      <c r="T135" s="22">
        <v>36</v>
      </c>
      <c r="U135" s="22">
        <v>37</v>
      </c>
      <c r="V135" s="22" t="s">
        <v>25</v>
      </c>
      <c r="W135" s="23" t="s">
        <v>152</v>
      </c>
    </row>
    <row r="136" spans="1:23" ht="12.75">
      <c r="A136" s="45" t="s">
        <v>173</v>
      </c>
      <c r="C136" s="17">
        <v>288</v>
      </c>
      <c r="D136" s="44">
        <v>461</v>
      </c>
      <c r="E136" s="44">
        <v>632</v>
      </c>
      <c r="F136" s="44">
        <v>359</v>
      </c>
      <c r="G136" s="44">
        <v>47</v>
      </c>
      <c r="H136" s="18">
        <f aca="true" t="shared" si="12" ref="H136:H143">SUM(E136:G136)</f>
        <v>1038</v>
      </c>
      <c r="I136" s="44">
        <v>653</v>
      </c>
      <c r="J136" s="44">
        <v>362</v>
      </c>
      <c r="K136" s="44">
        <v>91</v>
      </c>
      <c r="L136" s="18">
        <f aca="true" t="shared" si="13" ref="L136:L143">SUM(I136:K136)</f>
        <v>1106</v>
      </c>
      <c r="M136" s="18">
        <f aca="true" t="shared" si="14" ref="M136:M143">SUM(H136+L136)</f>
        <v>2144</v>
      </c>
      <c r="N136" s="31">
        <v>2051</v>
      </c>
      <c r="O136" s="31">
        <v>87</v>
      </c>
      <c r="P136" s="31">
        <v>6</v>
      </c>
      <c r="R136" s="21" t="s">
        <v>24</v>
      </c>
      <c r="S136" s="22"/>
      <c r="T136" s="22">
        <v>36</v>
      </c>
      <c r="U136" s="22">
        <v>37</v>
      </c>
      <c r="V136" s="22" t="s">
        <v>25</v>
      </c>
      <c r="W136" s="23" t="s">
        <v>152</v>
      </c>
    </row>
    <row r="137" spans="1:23" ht="12.75">
      <c r="A137" s="45" t="s">
        <v>174</v>
      </c>
      <c r="C137" s="17">
        <v>193</v>
      </c>
      <c r="D137" s="44">
        <v>217</v>
      </c>
      <c r="E137" s="44">
        <v>333</v>
      </c>
      <c r="F137" s="44">
        <v>183</v>
      </c>
      <c r="G137" s="44">
        <v>16</v>
      </c>
      <c r="H137" s="18">
        <f t="shared" si="12"/>
        <v>532</v>
      </c>
      <c r="I137" s="44">
        <v>310</v>
      </c>
      <c r="J137" s="44">
        <v>183</v>
      </c>
      <c r="K137" s="44">
        <v>37</v>
      </c>
      <c r="L137" s="18">
        <f t="shared" si="13"/>
        <v>530</v>
      </c>
      <c r="M137" s="18">
        <f t="shared" si="14"/>
        <v>1062</v>
      </c>
      <c r="N137" s="31">
        <v>912</v>
      </c>
      <c r="O137" s="31">
        <v>150</v>
      </c>
      <c r="R137" s="21" t="s">
        <v>24</v>
      </c>
      <c r="S137" s="22"/>
      <c r="T137" s="22">
        <v>36</v>
      </c>
      <c r="U137" s="22">
        <v>37</v>
      </c>
      <c r="V137" s="22" t="s">
        <v>25</v>
      </c>
      <c r="W137" s="23" t="s">
        <v>152</v>
      </c>
    </row>
    <row r="138" spans="1:23" ht="12.75">
      <c r="A138" s="45" t="s">
        <v>175</v>
      </c>
      <c r="C138" s="17">
        <v>157</v>
      </c>
      <c r="D138" s="44">
        <v>195</v>
      </c>
      <c r="E138" s="44">
        <v>307</v>
      </c>
      <c r="F138" s="44">
        <v>153</v>
      </c>
      <c r="G138" s="44">
        <v>30</v>
      </c>
      <c r="H138" s="18">
        <f t="shared" si="12"/>
        <v>490</v>
      </c>
      <c r="I138" s="44">
        <v>296</v>
      </c>
      <c r="J138" s="44">
        <v>153</v>
      </c>
      <c r="K138" s="44">
        <v>28</v>
      </c>
      <c r="L138" s="18">
        <f t="shared" si="13"/>
        <v>477</v>
      </c>
      <c r="M138" s="18">
        <f t="shared" si="14"/>
        <v>967</v>
      </c>
      <c r="N138" s="31">
        <v>868</v>
      </c>
      <c r="O138" s="31">
        <v>99</v>
      </c>
      <c r="R138" s="21" t="s">
        <v>24</v>
      </c>
      <c r="S138" s="22"/>
      <c r="T138" s="22">
        <v>36</v>
      </c>
      <c r="U138" s="22">
        <v>37</v>
      </c>
      <c r="V138" s="22" t="s">
        <v>25</v>
      </c>
      <c r="W138" s="23" t="s">
        <v>152</v>
      </c>
    </row>
    <row r="139" spans="1:23" ht="12.75">
      <c r="A139" s="45" t="s">
        <v>176</v>
      </c>
      <c r="C139" s="17">
        <v>17</v>
      </c>
      <c r="D139" s="44">
        <v>20</v>
      </c>
      <c r="E139" s="44">
        <v>41</v>
      </c>
      <c r="F139" s="44">
        <v>18</v>
      </c>
      <c r="G139" s="44">
        <v>1</v>
      </c>
      <c r="H139" s="18">
        <f t="shared" si="12"/>
        <v>60</v>
      </c>
      <c r="I139" s="44">
        <v>45</v>
      </c>
      <c r="J139" s="44">
        <v>18</v>
      </c>
      <c r="K139" s="44">
        <v>1</v>
      </c>
      <c r="L139" s="18">
        <f t="shared" si="13"/>
        <v>64</v>
      </c>
      <c r="M139" s="18">
        <f t="shared" si="14"/>
        <v>124</v>
      </c>
      <c r="N139" s="31">
        <v>2</v>
      </c>
      <c r="O139" s="31">
        <v>121</v>
      </c>
      <c r="Q139" s="31">
        <v>1</v>
      </c>
      <c r="R139" s="21" t="s">
        <v>24</v>
      </c>
      <c r="S139" s="22"/>
      <c r="T139" s="22">
        <v>36</v>
      </c>
      <c r="U139" s="22">
        <v>37</v>
      </c>
      <c r="V139" s="22" t="s">
        <v>25</v>
      </c>
      <c r="W139" s="23" t="s">
        <v>152</v>
      </c>
    </row>
    <row r="140" spans="1:23" ht="12.75">
      <c r="A140" s="45" t="s">
        <v>177</v>
      </c>
      <c r="C140" s="17">
        <v>125</v>
      </c>
      <c r="D140" s="44">
        <v>149</v>
      </c>
      <c r="E140" s="44">
        <v>210</v>
      </c>
      <c r="F140" s="44">
        <v>128</v>
      </c>
      <c r="G140" s="44">
        <v>7</v>
      </c>
      <c r="H140" s="18">
        <f t="shared" si="12"/>
        <v>345</v>
      </c>
      <c r="I140" s="44">
        <v>204</v>
      </c>
      <c r="J140" s="44">
        <v>128</v>
      </c>
      <c r="K140" s="44">
        <v>25</v>
      </c>
      <c r="L140" s="18">
        <f t="shared" si="13"/>
        <v>357</v>
      </c>
      <c r="M140" s="18">
        <f t="shared" si="14"/>
        <v>702</v>
      </c>
      <c r="N140" s="31">
        <v>486</v>
      </c>
      <c r="O140" s="31">
        <v>216</v>
      </c>
      <c r="R140" s="21" t="s">
        <v>24</v>
      </c>
      <c r="S140" s="22"/>
      <c r="T140" s="22">
        <v>36</v>
      </c>
      <c r="U140" s="22">
        <v>37</v>
      </c>
      <c r="V140" s="22" t="s">
        <v>25</v>
      </c>
      <c r="W140" s="23" t="s">
        <v>152</v>
      </c>
    </row>
    <row r="141" spans="1:23" ht="12.75">
      <c r="A141" s="45" t="s">
        <v>178</v>
      </c>
      <c r="C141" s="17">
        <v>222</v>
      </c>
      <c r="D141" s="44">
        <v>259</v>
      </c>
      <c r="E141" s="44">
        <v>410</v>
      </c>
      <c r="F141" s="44">
        <v>215</v>
      </c>
      <c r="G141" s="44">
        <v>28</v>
      </c>
      <c r="H141" s="18">
        <f t="shared" si="12"/>
        <v>653</v>
      </c>
      <c r="I141" s="44">
        <v>377</v>
      </c>
      <c r="J141" s="44">
        <v>215</v>
      </c>
      <c r="K141" s="44">
        <v>31</v>
      </c>
      <c r="L141" s="18">
        <f t="shared" si="13"/>
        <v>623</v>
      </c>
      <c r="M141" s="18">
        <f t="shared" si="14"/>
        <v>1276</v>
      </c>
      <c r="N141" s="31">
        <v>446</v>
      </c>
      <c r="O141" s="31">
        <v>830</v>
      </c>
      <c r="R141" s="21" t="s">
        <v>24</v>
      </c>
      <c r="S141" s="22"/>
      <c r="T141" s="22">
        <v>36</v>
      </c>
      <c r="U141" s="22">
        <v>37</v>
      </c>
      <c r="V141" s="22" t="s">
        <v>25</v>
      </c>
      <c r="W141" s="23" t="s">
        <v>152</v>
      </c>
    </row>
    <row r="142" spans="1:23" ht="12.75">
      <c r="A142" s="45" t="s">
        <v>179</v>
      </c>
      <c r="C142" s="17">
        <v>128</v>
      </c>
      <c r="D142" s="44">
        <v>135</v>
      </c>
      <c r="E142" s="44">
        <v>251</v>
      </c>
      <c r="F142" s="44">
        <v>127</v>
      </c>
      <c r="G142" s="44">
        <v>12</v>
      </c>
      <c r="H142" s="18">
        <f t="shared" si="12"/>
        <v>390</v>
      </c>
      <c r="I142" s="44">
        <v>236</v>
      </c>
      <c r="J142" s="44">
        <v>129</v>
      </c>
      <c r="K142" s="44">
        <v>20</v>
      </c>
      <c r="L142" s="18">
        <f t="shared" si="13"/>
        <v>385</v>
      </c>
      <c r="M142" s="18">
        <f t="shared" si="14"/>
        <v>775</v>
      </c>
      <c r="N142" s="31">
        <v>513</v>
      </c>
      <c r="O142" s="31">
        <v>262</v>
      </c>
      <c r="R142" s="21" t="s">
        <v>24</v>
      </c>
      <c r="S142" s="22"/>
      <c r="T142" s="22">
        <v>36</v>
      </c>
      <c r="U142" s="22">
        <v>37</v>
      </c>
      <c r="V142" s="22" t="s">
        <v>25</v>
      </c>
      <c r="W142" s="23" t="s">
        <v>152</v>
      </c>
    </row>
    <row r="143" spans="1:23" ht="12.75">
      <c r="A143" s="45" t="s">
        <v>180</v>
      </c>
      <c r="C143" s="17">
        <v>574</v>
      </c>
      <c r="D143" s="44">
        <v>730</v>
      </c>
      <c r="E143" s="44">
        <v>1107</v>
      </c>
      <c r="F143" s="44">
        <v>584</v>
      </c>
      <c r="G143" s="44">
        <v>87</v>
      </c>
      <c r="H143" s="18">
        <f t="shared" si="12"/>
        <v>1778</v>
      </c>
      <c r="I143" s="44">
        <v>1099</v>
      </c>
      <c r="J143" s="44">
        <v>583</v>
      </c>
      <c r="K143" s="44">
        <v>129</v>
      </c>
      <c r="L143" s="18">
        <f t="shared" si="13"/>
        <v>1811</v>
      </c>
      <c r="M143" s="18">
        <f t="shared" si="14"/>
        <v>3589</v>
      </c>
      <c r="N143" s="44">
        <v>3077</v>
      </c>
      <c r="O143" s="44">
        <v>512</v>
      </c>
      <c r="P143" s="44"/>
      <c r="Q143" s="44"/>
      <c r="R143" s="21" t="s">
        <v>24</v>
      </c>
      <c r="S143" s="22"/>
      <c r="T143" s="22">
        <v>36</v>
      </c>
      <c r="U143" s="22">
        <v>37</v>
      </c>
      <c r="V143" s="22" t="s">
        <v>25</v>
      </c>
      <c r="W143" s="23" t="s">
        <v>152</v>
      </c>
    </row>
    <row r="144" spans="1:23" s="7" customFormat="1" ht="13.5" thickBot="1">
      <c r="A144" s="48" t="s">
        <v>181</v>
      </c>
      <c r="C144" s="26">
        <f aca="true" t="shared" si="15" ref="C144:Q144">SUM(C8:C143)</f>
        <v>25049</v>
      </c>
      <c r="D144" s="27">
        <f t="shared" si="15"/>
        <v>32597</v>
      </c>
      <c r="E144" s="27">
        <f t="shared" si="15"/>
        <v>49805</v>
      </c>
      <c r="F144" s="27">
        <f t="shared" si="15"/>
        <v>25391</v>
      </c>
      <c r="G144" s="27">
        <f t="shared" si="15"/>
        <v>3171</v>
      </c>
      <c r="H144" s="27">
        <f t="shared" si="15"/>
        <v>78367</v>
      </c>
      <c r="I144" s="27">
        <f t="shared" si="15"/>
        <v>48021</v>
      </c>
      <c r="J144" s="27">
        <f t="shared" si="15"/>
        <v>25365</v>
      </c>
      <c r="K144" s="27">
        <f t="shared" si="15"/>
        <v>5957</v>
      </c>
      <c r="L144" s="27">
        <f t="shared" si="15"/>
        <v>79343</v>
      </c>
      <c r="M144" s="27">
        <f t="shared" si="15"/>
        <v>157710</v>
      </c>
      <c r="N144" s="27">
        <f t="shared" si="15"/>
        <v>101347</v>
      </c>
      <c r="O144" s="27">
        <f t="shared" si="15"/>
        <v>55230</v>
      </c>
      <c r="P144" s="27">
        <f t="shared" si="15"/>
        <v>921</v>
      </c>
      <c r="Q144" s="27">
        <f t="shared" si="15"/>
        <v>212</v>
      </c>
      <c r="R144" s="28" t="s">
        <v>24</v>
      </c>
      <c r="S144" s="29"/>
      <c r="T144" s="29">
        <v>36</v>
      </c>
      <c r="U144" s="29">
        <v>37</v>
      </c>
      <c r="V144" s="29" t="s">
        <v>25</v>
      </c>
      <c r="W144" s="30" t="s">
        <v>152</v>
      </c>
    </row>
    <row r="145" spans="1:23" ht="12.75">
      <c r="A145" s="35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20"/>
      <c r="O145" s="20"/>
      <c r="P145" s="20"/>
      <c r="Q145" s="20"/>
      <c r="R145" s="36"/>
      <c r="S145" s="36"/>
      <c r="T145" s="36"/>
      <c r="U145" s="36"/>
      <c r="V145" s="36"/>
      <c r="W145" s="36"/>
    </row>
    <row r="146" ht="13.5" thickBot="1"/>
    <row r="147" spans="1:23" ht="12.75">
      <c r="A147" s="32" t="s">
        <v>182</v>
      </c>
      <c r="B147" s="3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2"/>
      <c r="O147" s="12"/>
      <c r="P147" s="12"/>
      <c r="Q147" s="12"/>
      <c r="R147" s="33"/>
      <c r="S147" s="33"/>
      <c r="T147" s="33"/>
      <c r="U147" s="33"/>
      <c r="V147" s="33"/>
      <c r="W147" s="34"/>
    </row>
    <row r="148" spans="1:23" ht="12.75">
      <c r="A148" s="35" t="s">
        <v>183</v>
      </c>
      <c r="B148" s="36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20"/>
      <c r="O148" s="20"/>
      <c r="P148" s="20"/>
      <c r="Q148" s="20"/>
      <c r="R148" s="36"/>
      <c r="S148" s="36"/>
      <c r="T148" s="36"/>
      <c r="U148" s="36"/>
      <c r="V148" s="36"/>
      <c r="W148" s="37"/>
    </row>
    <row r="149" spans="1:23" ht="12.75">
      <c r="A149" s="35" t="s">
        <v>184</v>
      </c>
      <c r="B149" s="36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20"/>
      <c r="O149" s="20"/>
      <c r="P149" s="20"/>
      <c r="Q149" s="20"/>
      <c r="R149" s="36"/>
      <c r="S149" s="36"/>
      <c r="T149" s="36"/>
      <c r="U149" s="36"/>
      <c r="V149" s="36"/>
      <c r="W149" s="37"/>
    </row>
    <row r="150" spans="1:23" ht="13.5" thickBot="1">
      <c r="A150" s="49"/>
      <c r="B150" s="3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39"/>
      <c r="O150" s="39"/>
      <c r="P150" s="39"/>
      <c r="Q150" s="39"/>
      <c r="R150" s="38"/>
      <c r="S150" s="38"/>
      <c r="T150" s="38"/>
      <c r="U150" s="38"/>
      <c r="V150" s="38"/>
      <c r="W150" s="40"/>
    </row>
  </sheetData>
  <mergeCells count="25"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  <mergeCell ref="M3:M6"/>
    <mergeCell ref="N3:N6"/>
    <mergeCell ref="O3:O6"/>
    <mergeCell ref="E3:L3"/>
    <mergeCell ref="L5:L6"/>
    <mergeCell ref="P3:P6"/>
    <mergeCell ref="A3:A6"/>
    <mergeCell ref="V3:V6"/>
    <mergeCell ref="W3:W6"/>
    <mergeCell ref="R3:R6"/>
    <mergeCell ref="S3:S6"/>
    <mergeCell ref="T3:T6"/>
    <mergeCell ref="U3:U6"/>
    <mergeCell ref="C3:C6"/>
    <mergeCell ref="D3:D6"/>
  </mergeCells>
  <hyperlinks>
    <hyperlink ref="M49" location="'Noord-Holland gemeenten'!A147" display="'Noord-Holland gemeenten'!A147"/>
    <hyperlink ref="M73" location="'Noord-Holland gemeenten'!A148" display="'Noord-Holland gemeenten'!A148"/>
    <hyperlink ref="M108" location="'Noord-Holland gemeenten'!A149" display="'Noord-Holland gemeenten'!A149"/>
  </hyperlink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8"/>
  <dimension ref="A1:W38"/>
  <sheetViews>
    <sheetView workbookViewId="0" topLeftCell="A1">
      <selection activeCell="A2" sqref="A2"/>
    </sheetView>
  </sheetViews>
  <sheetFormatPr defaultColWidth="9.140625" defaultRowHeight="12.75"/>
  <cols>
    <col min="1" max="1" width="34.00390625" style="0" customWidth="1"/>
    <col min="2" max="2" width="3.28125" style="0" customWidth="1"/>
    <col min="3" max="12" width="7.421875" style="31" customWidth="1"/>
    <col min="13" max="13" width="11.28125" style="31" customWidth="1"/>
    <col min="14" max="16" width="7.421875" style="31" customWidth="1"/>
    <col min="17" max="17" width="6.7109375" style="31" customWidth="1"/>
    <col min="18" max="22" width="4.421875" style="0" customWidth="1"/>
    <col min="23" max="23" width="8.7109375" style="0" customWidth="1"/>
  </cols>
  <sheetData>
    <row r="1" spans="1:23" s="5" customFormat="1" ht="13.5" thickBot="1">
      <c r="A1" s="1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91" t="s">
        <v>1</v>
      </c>
      <c r="B3" s="6"/>
      <c r="C3" s="106" t="s">
        <v>2</v>
      </c>
      <c r="D3" s="82" t="s">
        <v>3</v>
      </c>
      <c r="E3" s="90" t="s">
        <v>4</v>
      </c>
      <c r="F3" s="90"/>
      <c r="G3" s="90"/>
      <c r="H3" s="90"/>
      <c r="I3" s="90"/>
      <c r="J3" s="90"/>
      <c r="K3" s="90"/>
      <c r="L3" s="90"/>
      <c r="M3" s="90" t="s">
        <v>5</v>
      </c>
      <c r="N3" s="82" t="s">
        <v>6</v>
      </c>
      <c r="O3" s="82" t="s">
        <v>7</v>
      </c>
      <c r="P3" s="82" t="s">
        <v>8</v>
      </c>
      <c r="Q3" s="85" t="s">
        <v>9</v>
      </c>
      <c r="R3" s="100" t="s">
        <v>10</v>
      </c>
      <c r="S3" s="94" t="s">
        <v>11</v>
      </c>
      <c r="T3" s="94" t="s">
        <v>12</v>
      </c>
      <c r="U3" s="103" t="s">
        <v>13</v>
      </c>
      <c r="V3" s="94" t="s">
        <v>14</v>
      </c>
      <c r="W3" s="97" t="s">
        <v>15</v>
      </c>
    </row>
    <row r="4" spans="1:23" ht="15" customHeight="1">
      <c r="A4" s="92"/>
      <c r="B4" s="6"/>
      <c r="C4" s="107"/>
      <c r="D4" s="83"/>
      <c r="E4" s="88" t="s">
        <v>16</v>
      </c>
      <c r="F4" s="88"/>
      <c r="G4" s="88"/>
      <c r="H4" s="88"/>
      <c r="I4" s="88" t="s">
        <v>17</v>
      </c>
      <c r="J4" s="88"/>
      <c r="K4" s="88"/>
      <c r="L4" s="88"/>
      <c r="M4" s="88"/>
      <c r="N4" s="83"/>
      <c r="O4" s="83"/>
      <c r="P4" s="83"/>
      <c r="Q4" s="86"/>
      <c r="R4" s="101"/>
      <c r="S4" s="95"/>
      <c r="T4" s="95"/>
      <c r="U4" s="104"/>
      <c r="V4" s="95"/>
      <c r="W4" s="98"/>
    </row>
    <row r="5" spans="1:23" ht="36.75" customHeight="1">
      <c r="A5" s="92"/>
      <c r="B5" s="6"/>
      <c r="C5" s="107"/>
      <c r="D5" s="83"/>
      <c r="E5" s="83" t="s">
        <v>18</v>
      </c>
      <c r="F5" s="83" t="s">
        <v>19</v>
      </c>
      <c r="G5" s="83" t="s">
        <v>20</v>
      </c>
      <c r="H5" s="88" t="s">
        <v>21</v>
      </c>
      <c r="I5" s="83" t="s">
        <v>18</v>
      </c>
      <c r="J5" s="83" t="s">
        <v>19</v>
      </c>
      <c r="K5" s="83" t="s">
        <v>22</v>
      </c>
      <c r="L5" s="88" t="s">
        <v>21</v>
      </c>
      <c r="M5" s="88"/>
      <c r="N5" s="83"/>
      <c r="O5" s="83"/>
      <c r="P5" s="83"/>
      <c r="Q5" s="86"/>
      <c r="R5" s="101"/>
      <c r="S5" s="95"/>
      <c r="T5" s="95"/>
      <c r="U5" s="104"/>
      <c r="V5" s="95"/>
      <c r="W5" s="98"/>
    </row>
    <row r="6" spans="1:23" ht="33" customHeight="1" thickBot="1">
      <c r="A6" s="93"/>
      <c r="B6" s="6"/>
      <c r="C6" s="108"/>
      <c r="D6" s="84"/>
      <c r="E6" s="84"/>
      <c r="F6" s="84"/>
      <c r="G6" s="84"/>
      <c r="H6" s="89"/>
      <c r="I6" s="84"/>
      <c r="J6" s="84"/>
      <c r="K6" s="84"/>
      <c r="L6" s="89"/>
      <c r="M6" s="89"/>
      <c r="N6" s="84"/>
      <c r="O6" s="84"/>
      <c r="P6" s="84"/>
      <c r="Q6" s="87"/>
      <c r="R6" s="102"/>
      <c r="S6" s="96"/>
      <c r="T6" s="96"/>
      <c r="U6" s="105"/>
      <c r="V6" s="96"/>
      <c r="W6" s="99"/>
    </row>
    <row r="7" spans="3:17" ht="13.5" thickBot="1">
      <c r="C7"/>
      <c r="D7"/>
      <c r="E7"/>
      <c r="F7"/>
      <c r="G7"/>
      <c r="H7"/>
      <c r="I7" s="38"/>
      <c r="J7" s="38"/>
      <c r="K7" s="38"/>
      <c r="L7" s="38"/>
      <c r="M7"/>
      <c r="N7" s="38"/>
      <c r="O7" s="38"/>
      <c r="P7" s="38"/>
      <c r="Q7" s="38"/>
    </row>
    <row r="8" spans="1:23" s="7" customFormat="1" ht="12.75">
      <c r="A8" s="50" t="s">
        <v>186</v>
      </c>
      <c r="B8" s="5"/>
      <c r="C8" s="9">
        <v>38349</v>
      </c>
      <c r="D8" s="10">
        <v>61801</v>
      </c>
      <c r="E8" s="10">
        <v>80369</v>
      </c>
      <c r="F8" s="10">
        <v>45683</v>
      </c>
      <c r="G8" s="10">
        <v>4620</v>
      </c>
      <c r="H8" s="10">
        <f>SUM(E8:G8)</f>
        <v>130672</v>
      </c>
      <c r="I8" s="44">
        <v>93669</v>
      </c>
      <c r="J8" s="44">
        <v>45596</v>
      </c>
      <c r="K8" s="44">
        <v>15687</v>
      </c>
      <c r="L8" s="44">
        <f>SUM(I8:K8)</f>
        <v>154952</v>
      </c>
      <c r="M8" s="10">
        <f>SUM(H8+L8)</f>
        <v>285624</v>
      </c>
      <c r="N8" s="44">
        <v>192656</v>
      </c>
      <c r="O8" s="44">
        <v>67891</v>
      </c>
      <c r="P8" s="44">
        <v>24711</v>
      </c>
      <c r="Q8" s="44">
        <v>366</v>
      </c>
      <c r="R8" s="51" t="s">
        <v>24</v>
      </c>
      <c r="S8" s="52"/>
      <c r="T8" s="52">
        <v>36</v>
      </c>
      <c r="U8" s="52">
        <v>37</v>
      </c>
      <c r="V8" s="52" t="s">
        <v>25</v>
      </c>
      <c r="W8" s="53" t="s">
        <v>152</v>
      </c>
    </row>
    <row r="9" spans="1:23" s="7" customFormat="1" ht="12.75">
      <c r="A9" s="54" t="s">
        <v>187</v>
      </c>
      <c r="B9" s="5"/>
      <c r="C9" s="17">
        <v>25049</v>
      </c>
      <c r="D9" s="18">
        <v>32597</v>
      </c>
      <c r="E9" s="18">
        <v>49805</v>
      </c>
      <c r="F9" s="18">
        <v>25391</v>
      </c>
      <c r="G9" s="18">
        <v>3171</v>
      </c>
      <c r="H9" s="18">
        <f>SUM(E9:G9)</f>
        <v>78367</v>
      </c>
      <c r="I9" s="44">
        <v>48021</v>
      </c>
      <c r="J9" s="44">
        <v>25365</v>
      </c>
      <c r="K9" s="44">
        <v>5957</v>
      </c>
      <c r="L9" s="18">
        <f>SUM(I9:K9)</f>
        <v>79343</v>
      </c>
      <c r="M9" s="18">
        <f>SUM(H9+L9)</f>
        <v>157710</v>
      </c>
      <c r="N9" s="44">
        <v>101347</v>
      </c>
      <c r="O9" s="44">
        <v>55230</v>
      </c>
      <c r="P9" s="44">
        <v>921</v>
      </c>
      <c r="Q9" s="44">
        <v>212</v>
      </c>
      <c r="R9" s="55" t="s">
        <v>24</v>
      </c>
      <c r="S9" s="56"/>
      <c r="T9" s="56">
        <v>36</v>
      </c>
      <c r="U9" s="56">
        <v>37</v>
      </c>
      <c r="V9" s="56" t="s">
        <v>25</v>
      </c>
      <c r="W9" s="57" t="s">
        <v>152</v>
      </c>
    </row>
    <row r="10" spans="1:23" s="7" customFormat="1" ht="13.5" thickBot="1">
      <c r="A10" s="58" t="s">
        <v>188</v>
      </c>
      <c r="B10" s="5"/>
      <c r="C10" s="26">
        <f aca="true" t="shared" si="0" ref="C10:Q10">SUM(C8:C9)</f>
        <v>63398</v>
      </c>
      <c r="D10" s="27">
        <f t="shared" si="0"/>
        <v>94398</v>
      </c>
      <c r="E10" s="27">
        <f t="shared" si="0"/>
        <v>130174</v>
      </c>
      <c r="F10" s="27">
        <f t="shared" si="0"/>
        <v>71074</v>
      </c>
      <c r="G10" s="27">
        <f t="shared" si="0"/>
        <v>7791</v>
      </c>
      <c r="H10" s="27">
        <f t="shared" si="0"/>
        <v>209039</v>
      </c>
      <c r="I10" s="27">
        <f t="shared" si="0"/>
        <v>141690</v>
      </c>
      <c r="J10" s="27">
        <f t="shared" si="0"/>
        <v>70961</v>
      </c>
      <c r="K10" s="27">
        <f t="shared" si="0"/>
        <v>21644</v>
      </c>
      <c r="L10" s="27">
        <f t="shared" si="0"/>
        <v>234295</v>
      </c>
      <c r="M10" s="27">
        <f t="shared" si="0"/>
        <v>443334</v>
      </c>
      <c r="N10" s="27">
        <f t="shared" si="0"/>
        <v>294003</v>
      </c>
      <c r="O10" s="27">
        <f t="shared" si="0"/>
        <v>123121</v>
      </c>
      <c r="P10" s="27">
        <f t="shared" si="0"/>
        <v>25632</v>
      </c>
      <c r="Q10" s="27">
        <f t="shared" si="0"/>
        <v>578</v>
      </c>
      <c r="R10" s="59" t="s">
        <v>24</v>
      </c>
      <c r="S10" s="60"/>
      <c r="T10" s="60">
        <v>36</v>
      </c>
      <c r="U10" s="60">
        <v>37</v>
      </c>
      <c r="V10" s="60" t="s">
        <v>25</v>
      </c>
      <c r="W10" s="61" t="s">
        <v>152</v>
      </c>
    </row>
    <row r="11" spans="1:17" ht="12.75">
      <c r="A11" s="5"/>
      <c r="B11" s="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38" ht="12.75">
      <c r="A38" s="41"/>
    </row>
  </sheetData>
  <mergeCells count="25"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M3:M6"/>
    <mergeCell ref="N3:N6"/>
    <mergeCell ref="O3:O6"/>
    <mergeCell ref="K5:K6"/>
    <mergeCell ref="L5:L6"/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/>
  <dimension ref="A1:Y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0" customWidth="1"/>
    <col min="2" max="2" width="3.28125" style="0" customWidth="1"/>
    <col min="3" max="10" width="8.140625" style="31" customWidth="1"/>
    <col min="11" max="12" width="4.00390625" style="31" customWidth="1"/>
    <col min="13" max="13" width="3.140625" style="31" customWidth="1"/>
    <col min="14" max="15" width="4.00390625" style="31" customWidth="1"/>
    <col min="16" max="17" width="8.8515625" style="31" customWidth="1"/>
    <col min="18" max="22" width="5.7109375" style="0" customWidth="1"/>
  </cols>
  <sheetData>
    <row r="1" spans="1:17" s="5" customFormat="1" ht="13.5" thickBot="1">
      <c r="A1" s="62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3"/>
      <c r="Q1" s="6"/>
    </row>
    <row r="2" spans="1:25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6"/>
      <c r="S2" s="36"/>
      <c r="T2" s="36"/>
      <c r="U2" s="36"/>
      <c r="V2" s="36"/>
      <c r="W2" s="36"/>
      <c r="X2" s="36"/>
      <c r="Y2" s="36"/>
    </row>
    <row r="3" spans="1:25" ht="12.75">
      <c r="A3" s="91" t="s">
        <v>190</v>
      </c>
      <c r="B3" s="6"/>
      <c r="C3" s="129" t="s">
        <v>4</v>
      </c>
      <c r="D3" s="90"/>
      <c r="E3" s="90"/>
      <c r="F3" s="90"/>
      <c r="G3" s="90"/>
      <c r="H3" s="90"/>
      <c r="I3" s="90"/>
      <c r="J3" s="130"/>
      <c r="K3" s="106" t="s">
        <v>10</v>
      </c>
      <c r="L3" s="120" t="s">
        <v>11</v>
      </c>
      <c r="M3" s="120" t="s">
        <v>12</v>
      </c>
      <c r="N3" s="126" t="s">
        <v>13</v>
      </c>
      <c r="O3" s="120" t="s">
        <v>14</v>
      </c>
      <c r="P3" s="123" t="s">
        <v>15</v>
      </c>
      <c r="Q3" s="64"/>
      <c r="R3" s="36"/>
      <c r="S3" s="36"/>
      <c r="T3" s="36"/>
      <c r="U3" s="36"/>
      <c r="V3" s="36"/>
      <c r="W3" s="36"/>
      <c r="X3" s="36"/>
      <c r="Y3" s="36"/>
    </row>
    <row r="4" spans="1:25" ht="19.5" customHeight="1">
      <c r="A4" s="92"/>
      <c r="B4" s="6"/>
      <c r="C4" s="131" t="s">
        <v>16</v>
      </c>
      <c r="D4" s="132"/>
      <c r="E4" s="132"/>
      <c r="F4" s="133"/>
      <c r="G4" s="134" t="s">
        <v>17</v>
      </c>
      <c r="H4" s="132"/>
      <c r="I4" s="132"/>
      <c r="J4" s="135"/>
      <c r="K4" s="107"/>
      <c r="L4" s="121"/>
      <c r="M4" s="121"/>
      <c r="N4" s="127"/>
      <c r="O4" s="121"/>
      <c r="P4" s="124"/>
      <c r="Q4" s="64"/>
      <c r="R4" s="36"/>
      <c r="S4" s="36"/>
      <c r="T4" s="36"/>
      <c r="U4" s="36"/>
      <c r="V4" s="36"/>
      <c r="W4" s="36"/>
      <c r="X4" s="36"/>
      <c r="Y4" s="36"/>
    </row>
    <row r="5" spans="1:25" ht="36.75" customHeight="1">
      <c r="A5" s="92"/>
      <c r="B5" s="6"/>
      <c r="C5" s="116" t="s">
        <v>18</v>
      </c>
      <c r="D5" s="112" t="s">
        <v>19</v>
      </c>
      <c r="E5" s="112" t="s">
        <v>191</v>
      </c>
      <c r="F5" s="118" t="s">
        <v>21</v>
      </c>
      <c r="G5" s="112" t="s">
        <v>192</v>
      </c>
      <c r="H5" s="112" t="s">
        <v>19</v>
      </c>
      <c r="I5" s="112" t="s">
        <v>22</v>
      </c>
      <c r="J5" s="114" t="s">
        <v>21</v>
      </c>
      <c r="K5" s="107"/>
      <c r="L5" s="121"/>
      <c r="M5" s="121"/>
      <c r="N5" s="127"/>
      <c r="O5" s="121"/>
      <c r="P5" s="124"/>
      <c r="Q5" s="64"/>
      <c r="R5" s="36"/>
      <c r="S5" s="36"/>
      <c r="T5" s="36"/>
      <c r="U5" s="36"/>
      <c r="V5" s="36"/>
      <c r="W5" s="36"/>
      <c r="X5" s="36"/>
      <c r="Y5" s="36"/>
    </row>
    <row r="6" spans="1:25" ht="40.5" customHeight="1" thickBot="1">
      <c r="A6" s="93"/>
      <c r="B6" s="6"/>
      <c r="C6" s="117"/>
      <c r="D6" s="113"/>
      <c r="E6" s="113"/>
      <c r="F6" s="119"/>
      <c r="G6" s="113"/>
      <c r="H6" s="113"/>
      <c r="I6" s="113"/>
      <c r="J6" s="115"/>
      <c r="K6" s="108"/>
      <c r="L6" s="122"/>
      <c r="M6" s="122"/>
      <c r="N6" s="128"/>
      <c r="O6" s="122"/>
      <c r="P6" s="125"/>
      <c r="Q6" s="64"/>
      <c r="R6" s="36"/>
      <c r="S6" s="36"/>
      <c r="T6" s="36"/>
      <c r="U6" s="36"/>
      <c r="V6" s="36"/>
      <c r="W6" s="36"/>
      <c r="X6" s="36"/>
      <c r="Y6" s="36"/>
    </row>
    <row r="7" spans="1:25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/>
      <c r="L7"/>
      <c r="M7"/>
      <c r="N7"/>
      <c r="O7"/>
      <c r="P7"/>
      <c r="Q7"/>
      <c r="R7" s="36"/>
      <c r="S7" s="36"/>
      <c r="T7" s="36"/>
      <c r="U7" s="36"/>
      <c r="V7" s="36"/>
      <c r="W7" s="36"/>
      <c r="X7" s="36"/>
      <c r="Y7" s="36"/>
    </row>
    <row r="8" spans="1:16" ht="12.75">
      <c r="A8" s="65" t="s">
        <v>193</v>
      </c>
      <c r="B8" s="5"/>
      <c r="C8" s="9">
        <v>5720</v>
      </c>
      <c r="D8" s="10"/>
      <c r="E8" s="10"/>
      <c r="F8" s="10">
        <f aca="true" t="shared" si="0" ref="F8:F54">SUM(C8:E8)</f>
        <v>5720</v>
      </c>
      <c r="G8" s="10">
        <v>5891</v>
      </c>
      <c r="H8" s="10"/>
      <c r="I8" s="10"/>
      <c r="J8" s="66">
        <f aca="true" t="shared" si="1" ref="J8:J54">SUM(G8:I8)</f>
        <v>5891</v>
      </c>
      <c r="K8" s="67" t="s">
        <v>24</v>
      </c>
      <c r="L8" s="68"/>
      <c r="M8" s="68">
        <v>38</v>
      </c>
      <c r="N8" s="68">
        <v>39</v>
      </c>
      <c r="O8" s="68" t="s">
        <v>25</v>
      </c>
      <c r="P8" s="69" t="s">
        <v>194</v>
      </c>
    </row>
    <row r="9" spans="1:16" ht="12.75">
      <c r="A9" s="70" t="s">
        <v>195</v>
      </c>
      <c r="B9" s="5"/>
      <c r="C9" s="17">
        <v>7307</v>
      </c>
      <c r="D9" s="18"/>
      <c r="E9" s="18"/>
      <c r="F9" s="18">
        <f t="shared" si="0"/>
        <v>7307</v>
      </c>
      <c r="G9" s="18">
        <v>7356</v>
      </c>
      <c r="H9" s="18"/>
      <c r="I9" s="18"/>
      <c r="J9" s="71">
        <f t="shared" si="1"/>
        <v>7356</v>
      </c>
      <c r="K9" s="72" t="s">
        <v>24</v>
      </c>
      <c r="L9" s="73"/>
      <c r="M9" s="73">
        <v>38</v>
      </c>
      <c r="N9" s="73">
        <v>39</v>
      </c>
      <c r="O9" s="73" t="s">
        <v>25</v>
      </c>
      <c r="P9" s="74" t="s">
        <v>194</v>
      </c>
    </row>
    <row r="10" spans="1:16" ht="12.75">
      <c r="A10" s="70" t="s">
        <v>196</v>
      </c>
      <c r="B10" s="5"/>
      <c r="C10" s="17">
        <v>5683</v>
      </c>
      <c r="D10" s="18"/>
      <c r="E10" s="18"/>
      <c r="F10" s="18">
        <f t="shared" si="0"/>
        <v>5683</v>
      </c>
      <c r="G10" s="18">
        <v>5807</v>
      </c>
      <c r="H10" s="18"/>
      <c r="I10" s="18"/>
      <c r="J10" s="71">
        <f t="shared" si="1"/>
        <v>5807</v>
      </c>
      <c r="K10" s="72" t="s">
        <v>24</v>
      </c>
      <c r="L10" s="73"/>
      <c r="M10" s="73">
        <v>38</v>
      </c>
      <c r="N10" s="73">
        <v>39</v>
      </c>
      <c r="O10" s="73" t="s">
        <v>25</v>
      </c>
      <c r="P10" s="74" t="s">
        <v>194</v>
      </c>
    </row>
    <row r="11" spans="1:16" ht="12.75">
      <c r="A11" s="70" t="s">
        <v>197</v>
      </c>
      <c r="B11" s="5"/>
      <c r="C11" s="17">
        <v>5389</v>
      </c>
      <c r="D11" s="18"/>
      <c r="E11" s="18"/>
      <c r="F11" s="18">
        <f t="shared" si="0"/>
        <v>5389</v>
      </c>
      <c r="G11" s="18">
        <v>5345</v>
      </c>
      <c r="H11" s="18"/>
      <c r="I11" s="18"/>
      <c r="J11" s="71">
        <f t="shared" si="1"/>
        <v>5345</v>
      </c>
      <c r="K11" s="72" t="s">
        <v>24</v>
      </c>
      <c r="L11" s="73"/>
      <c r="M11" s="73">
        <v>38</v>
      </c>
      <c r="N11" s="73">
        <v>39</v>
      </c>
      <c r="O11" s="73" t="s">
        <v>25</v>
      </c>
      <c r="P11" s="74" t="s">
        <v>194</v>
      </c>
    </row>
    <row r="12" spans="1:16" ht="12.75">
      <c r="A12" s="70" t="s">
        <v>198</v>
      </c>
      <c r="B12" s="5"/>
      <c r="C12" s="17">
        <v>4967</v>
      </c>
      <c r="D12" s="18"/>
      <c r="E12" s="18"/>
      <c r="F12" s="18">
        <f t="shared" si="0"/>
        <v>4967</v>
      </c>
      <c r="G12" s="18">
        <v>5182</v>
      </c>
      <c r="H12" s="18"/>
      <c r="I12" s="18"/>
      <c r="J12" s="71">
        <f t="shared" si="1"/>
        <v>5182</v>
      </c>
      <c r="K12" s="72" t="s">
        <v>24</v>
      </c>
      <c r="L12" s="73"/>
      <c r="M12" s="73">
        <v>38</v>
      </c>
      <c r="N12" s="73">
        <v>39</v>
      </c>
      <c r="O12" s="73" t="s">
        <v>25</v>
      </c>
      <c r="P12" s="74" t="s">
        <v>194</v>
      </c>
    </row>
    <row r="13" spans="1:16" ht="12.75">
      <c r="A13" s="70" t="s">
        <v>199</v>
      </c>
      <c r="B13" s="5"/>
      <c r="C13" s="17">
        <v>4975</v>
      </c>
      <c r="D13" s="18"/>
      <c r="E13" s="18"/>
      <c r="F13" s="18">
        <f t="shared" si="0"/>
        <v>4975</v>
      </c>
      <c r="G13" s="18">
        <v>5110</v>
      </c>
      <c r="H13" s="18"/>
      <c r="I13" s="18"/>
      <c r="J13" s="71">
        <f t="shared" si="1"/>
        <v>5110</v>
      </c>
      <c r="K13" s="72" t="s">
        <v>24</v>
      </c>
      <c r="L13" s="73"/>
      <c r="M13" s="73">
        <v>38</v>
      </c>
      <c r="N13" s="73">
        <v>39</v>
      </c>
      <c r="O13" s="73" t="s">
        <v>25</v>
      </c>
      <c r="P13" s="74" t="s">
        <v>194</v>
      </c>
    </row>
    <row r="14" spans="1:16" ht="12.75">
      <c r="A14" s="70" t="s">
        <v>200</v>
      </c>
      <c r="B14" s="5"/>
      <c r="C14" s="17">
        <v>9287</v>
      </c>
      <c r="D14" s="18"/>
      <c r="E14" s="18"/>
      <c r="F14" s="18">
        <f t="shared" si="0"/>
        <v>9287</v>
      </c>
      <c r="G14" s="18">
        <v>9034</v>
      </c>
      <c r="H14" s="18"/>
      <c r="I14" s="18"/>
      <c r="J14" s="71">
        <f t="shared" si="1"/>
        <v>9034</v>
      </c>
      <c r="K14" s="72" t="s">
        <v>24</v>
      </c>
      <c r="L14" s="73"/>
      <c r="M14" s="73">
        <v>38</v>
      </c>
      <c r="N14" s="73">
        <v>39</v>
      </c>
      <c r="O14" s="73" t="s">
        <v>25</v>
      </c>
      <c r="P14" s="74" t="s">
        <v>194</v>
      </c>
    </row>
    <row r="15" spans="1:16" ht="12.75">
      <c r="A15" s="70" t="s">
        <v>201</v>
      </c>
      <c r="B15" s="5"/>
      <c r="C15" s="17">
        <v>9746</v>
      </c>
      <c r="D15" s="18"/>
      <c r="E15" s="18"/>
      <c r="F15" s="18">
        <f t="shared" si="0"/>
        <v>9746</v>
      </c>
      <c r="G15" s="18">
        <v>9526</v>
      </c>
      <c r="H15" s="18"/>
      <c r="I15" s="18"/>
      <c r="J15" s="71">
        <f t="shared" si="1"/>
        <v>9526</v>
      </c>
      <c r="K15" s="72" t="s">
        <v>24</v>
      </c>
      <c r="L15" s="73"/>
      <c r="M15" s="73">
        <v>38</v>
      </c>
      <c r="N15" s="73">
        <v>39</v>
      </c>
      <c r="O15" s="73" t="s">
        <v>25</v>
      </c>
      <c r="P15" s="74" t="s">
        <v>194</v>
      </c>
    </row>
    <row r="16" spans="1:16" ht="12.75">
      <c r="A16" s="70" t="s">
        <v>202</v>
      </c>
      <c r="B16" s="5"/>
      <c r="C16" s="17">
        <v>9181</v>
      </c>
      <c r="D16" s="18"/>
      <c r="E16" s="18"/>
      <c r="F16" s="18">
        <f t="shared" si="0"/>
        <v>9181</v>
      </c>
      <c r="G16" s="18">
        <v>9140</v>
      </c>
      <c r="H16" s="18"/>
      <c r="I16" s="18"/>
      <c r="J16" s="71">
        <f t="shared" si="1"/>
        <v>9140</v>
      </c>
      <c r="K16" s="72" t="s">
        <v>24</v>
      </c>
      <c r="L16" s="73"/>
      <c r="M16" s="73">
        <v>38</v>
      </c>
      <c r="N16" s="73">
        <v>39</v>
      </c>
      <c r="O16" s="73" t="s">
        <v>25</v>
      </c>
      <c r="P16" s="74" t="s">
        <v>194</v>
      </c>
    </row>
    <row r="17" spans="1:16" ht="12.75">
      <c r="A17" s="70" t="s">
        <v>203</v>
      </c>
      <c r="B17" s="5"/>
      <c r="C17" s="17">
        <v>8727</v>
      </c>
      <c r="D17" s="18"/>
      <c r="E17" s="18"/>
      <c r="F17" s="18">
        <f t="shared" si="0"/>
        <v>8727</v>
      </c>
      <c r="G17" s="18">
        <v>8775</v>
      </c>
      <c r="H17" s="18"/>
      <c r="I17" s="18"/>
      <c r="J17" s="71">
        <f t="shared" si="1"/>
        <v>8775</v>
      </c>
      <c r="K17" s="72" t="s">
        <v>24</v>
      </c>
      <c r="L17" s="73"/>
      <c r="M17" s="73">
        <v>38</v>
      </c>
      <c r="N17" s="73">
        <v>39</v>
      </c>
      <c r="O17" s="73" t="s">
        <v>25</v>
      </c>
      <c r="P17" s="74" t="s">
        <v>194</v>
      </c>
    </row>
    <row r="18" spans="1:16" ht="12.75">
      <c r="A18" s="70" t="s">
        <v>204</v>
      </c>
      <c r="B18" s="5"/>
      <c r="C18" s="17">
        <v>9447</v>
      </c>
      <c r="D18" s="18"/>
      <c r="E18" s="18"/>
      <c r="F18" s="18">
        <f t="shared" si="0"/>
        <v>9447</v>
      </c>
      <c r="G18" s="18">
        <v>9233</v>
      </c>
      <c r="H18" s="18"/>
      <c r="I18" s="18"/>
      <c r="J18" s="71">
        <f t="shared" si="1"/>
        <v>9233</v>
      </c>
      <c r="K18" s="72" t="s">
        <v>24</v>
      </c>
      <c r="L18" s="73"/>
      <c r="M18" s="73">
        <v>38</v>
      </c>
      <c r="N18" s="73">
        <v>39</v>
      </c>
      <c r="O18" s="73" t="s">
        <v>25</v>
      </c>
      <c r="P18" s="74" t="s">
        <v>194</v>
      </c>
    </row>
    <row r="19" spans="1:16" ht="12.75">
      <c r="A19" s="70" t="s">
        <v>205</v>
      </c>
      <c r="B19" s="5"/>
      <c r="C19" s="17">
        <v>16618</v>
      </c>
      <c r="D19" s="18">
        <v>127</v>
      </c>
      <c r="E19" s="18">
        <v>2</v>
      </c>
      <c r="F19" s="18">
        <f t="shared" si="0"/>
        <v>16747</v>
      </c>
      <c r="G19" s="18">
        <v>17589</v>
      </c>
      <c r="H19" s="18">
        <v>343</v>
      </c>
      <c r="I19" s="18">
        <v>8</v>
      </c>
      <c r="J19" s="71">
        <f t="shared" si="1"/>
        <v>17940</v>
      </c>
      <c r="K19" s="72" t="s">
        <v>24</v>
      </c>
      <c r="L19" s="73"/>
      <c r="M19" s="73">
        <v>38</v>
      </c>
      <c r="N19" s="73">
        <v>39</v>
      </c>
      <c r="O19" s="73" t="s">
        <v>25</v>
      </c>
      <c r="P19" s="74" t="s">
        <v>194</v>
      </c>
    </row>
    <row r="20" spans="1:16" ht="12.75">
      <c r="A20" s="70" t="s">
        <v>206</v>
      </c>
      <c r="B20" s="5"/>
      <c r="C20" s="17">
        <v>15276</v>
      </c>
      <c r="D20" s="18">
        <v>2532</v>
      </c>
      <c r="E20" s="18">
        <v>32</v>
      </c>
      <c r="F20" s="18">
        <f t="shared" si="0"/>
        <v>17840</v>
      </c>
      <c r="G20" s="18">
        <v>16719</v>
      </c>
      <c r="H20" s="18">
        <v>4289</v>
      </c>
      <c r="I20" s="18">
        <v>108</v>
      </c>
      <c r="J20" s="71">
        <f t="shared" si="1"/>
        <v>21116</v>
      </c>
      <c r="K20" s="72" t="s">
        <v>24</v>
      </c>
      <c r="L20" s="73"/>
      <c r="M20" s="73">
        <v>38</v>
      </c>
      <c r="N20" s="73">
        <v>39</v>
      </c>
      <c r="O20" s="73" t="s">
        <v>25</v>
      </c>
      <c r="P20" s="74" t="s">
        <v>194</v>
      </c>
    </row>
    <row r="21" spans="1:16" ht="12.75">
      <c r="A21" s="70" t="s">
        <v>207</v>
      </c>
      <c r="B21" s="5"/>
      <c r="C21" s="17">
        <v>7792</v>
      </c>
      <c r="D21" s="18">
        <v>7759</v>
      </c>
      <c r="E21" s="18">
        <v>168</v>
      </c>
      <c r="F21" s="18">
        <f t="shared" si="0"/>
        <v>15719</v>
      </c>
      <c r="G21" s="18">
        <v>8780</v>
      </c>
      <c r="H21" s="18">
        <v>9484</v>
      </c>
      <c r="I21" s="18">
        <v>287</v>
      </c>
      <c r="J21" s="71">
        <f t="shared" si="1"/>
        <v>18551</v>
      </c>
      <c r="K21" s="72" t="s">
        <v>24</v>
      </c>
      <c r="L21" s="73"/>
      <c r="M21" s="73">
        <v>38</v>
      </c>
      <c r="N21" s="73">
        <v>39</v>
      </c>
      <c r="O21" s="73" t="s">
        <v>25</v>
      </c>
      <c r="P21" s="74" t="s">
        <v>194</v>
      </c>
    </row>
    <row r="22" spans="1:16" ht="12.75">
      <c r="A22" s="70" t="s">
        <v>208</v>
      </c>
      <c r="B22" s="5"/>
      <c r="C22" s="17">
        <v>3318</v>
      </c>
      <c r="D22" s="18">
        <v>10157</v>
      </c>
      <c r="E22" s="18">
        <v>241</v>
      </c>
      <c r="F22" s="18">
        <f t="shared" si="0"/>
        <v>13716</v>
      </c>
      <c r="G22" s="18">
        <v>4533</v>
      </c>
      <c r="H22" s="18">
        <v>10791</v>
      </c>
      <c r="I22" s="18">
        <v>611</v>
      </c>
      <c r="J22" s="71">
        <f t="shared" si="1"/>
        <v>15935</v>
      </c>
      <c r="K22" s="72" t="s">
        <v>24</v>
      </c>
      <c r="L22" s="73"/>
      <c r="M22" s="73">
        <v>38</v>
      </c>
      <c r="N22" s="73">
        <v>39</v>
      </c>
      <c r="O22" s="73" t="s">
        <v>25</v>
      </c>
      <c r="P22" s="74" t="s">
        <v>194</v>
      </c>
    </row>
    <row r="23" spans="1:16" ht="12.75">
      <c r="A23" s="70" t="s">
        <v>209</v>
      </c>
      <c r="B23" s="5"/>
      <c r="C23" s="17">
        <v>2152</v>
      </c>
      <c r="D23" s="18">
        <v>11552</v>
      </c>
      <c r="E23" s="18">
        <v>418</v>
      </c>
      <c r="F23" s="18">
        <f t="shared" si="0"/>
        <v>14122</v>
      </c>
      <c r="G23" s="18">
        <v>3398</v>
      </c>
      <c r="H23" s="18">
        <v>11322</v>
      </c>
      <c r="I23" s="18">
        <v>1154</v>
      </c>
      <c r="J23" s="71">
        <f t="shared" si="1"/>
        <v>15874</v>
      </c>
      <c r="K23" s="72" t="s">
        <v>24</v>
      </c>
      <c r="L23" s="73"/>
      <c r="M23" s="73">
        <v>38</v>
      </c>
      <c r="N23" s="73">
        <v>39</v>
      </c>
      <c r="O23" s="73" t="s">
        <v>25</v>
      </c>
      <c r="P23" s="74" t="s">
        <v>194</v>
      </c>
    </row>
    <row r="24" spans="1:16" ht="12.75">
      <c r="A24" s="70" t="s">
        <v>210</v>
      </c>
      <c r="B24" s="5"/>
      <c r="C24" s="17">
        <v>1249</v>
      </c>
      <c r="D24" s="18">
        <v>10163</v>
      </c>
      <c r="E24" s="18">
        <v>505</v>
      </c>
      <c r="F24" s="18">
        <f t="shared" si="0"/>
        <v>11917</v>
      </c>
      <c r="G24" s="18">
        <v>2503</v>
      </c>
      <c r="H24" s="18">
        <v>9647</v>
      </c>
      <c r="I24" s="18">
        <v>1626</v>
      </c>
      <c r="J24" s="71">
        <f t="shared" si="1"/>
        <v>13776</v>
      </c>
      <c r="K24" s="72" t="s">
        <v>24</v>
      </c>
      <c r="L24" s="73"/>
      <c r="M24" s="73">
        <v>38</v>
      </c>
      <c r="N24" s="73">
        <v>39</v>
      </c>
      <c r="O24" s="73" t="s">
        <v>25</v>
      </c>
      <c r="P24" s="74" t="s">
        <v>194</v>
      </c>
    </row>
    <row r="25" spans="1:16" ht="12.75">
      <c r="A25" s="70" t="s">
        <v>211</v>
      </c>
      <c r="B25" s="5"/>
      <c r="C25" s="17">
        <v>997</v>
      </c>
      <c r="D25" s="18">
        <v>8470</v>
      </c>
      <c r="E25" s="18">
        <v>650</v>
      </c>
      <c r="F25" s="18">
        <f t="shared" si="0"/>
        <v>10117</v>
      </c>
      <c r="G25" s="18">
        <v>2025</v>
      </c>
      <c r="H25" s="18">
        <v>8422</v>
      </c>
      <c r="I25" s="18">
        <v>2122</v>
      </c>
      <c r="J25" s="71">
        <f t="shared" si="1"/>
        <v>12569</v>
      </c>
      <c r="K25" s="72" t="s">
        <v>24</v>
      </c>
      <c r="L25" s="73"/>
      <c r="M25" s="73">
        <v>38</v>
      </c>
      <c r="N25" s="73">
        <v>39</v>
      </c>
      <c r="O25" s="73" t="s">
        <v>25</v>
      </c>
      <c r="P25" s="74" t="s">
        <v>194</v>
      </c>
    </row>
    <row r="26" spans="1:16" ht="12.75">
      <c r="A26" s="70" t="s">
        <v>212</v>
      </c>
      <c r="B26" s="5"/>
      <c r="C26" s="17">
        <v>500</v>
      </c>
      <c r="D26" s="18">
        <v>4734</v>
      </c>
      <c r="E26" s="18">
        <v>490</v>
      </c>
      <c r="F26" s="18">
        <f t="shared" si="0"/>
        <v>5724</v>
      </c>
      <c r="G26" s="18">
        <v>1172</v>
      </c>
      <c r="H26" s="18">
        <v>4402</v>
      </c>
      <c r="I26" s="18">
        <v>1653</v>
      </c>
      <c r="J26" s="71">
        <f t="shared" si="1"/>
        <v>7227</v>
      </c>
      <c r="K26" s="72" t="s">
        <v>24</v>
      </c>
      <c r="L26" s="73"/>
      <c r="M26" s="73">
        <v>38</v>
      </c>
      <c r="N26" s="73">
        <v>39</v>
      </c>
      <c r="O26" s="73" t="s">
        <v>25</v>
      </c>
      <c r="P26" s="74" t="s">
        <v>194</v>
      </c>
    </row>
    <row r="27" spans="1:16" ht="12.75">
      <c r="A27" s="70" t="s">
        <v>213</v>
      </c>
      <c r="B27" s="5"/>
      <c r="C27" s="17">
        <v>394</v>
      </c>
      <c r="D27" s="18">
        <v>3892</v>
      </c>
      <c r="E27" s="18">
        <v>478</v>
      </c>
      <c r="F27" s="18">
        <f t="shared" si="0"/>
        <v>4764</v>
      </c>
      <c r="G27" s="18">
        <v>910</v>
      </c>
      <c r="H27" s="18">
        <v>3415</v>
      </c>
      <c r="I27" s="18">
        <v>1731</v>
      </c>
      <c r="J27" s="71">
        <f t="shared" si="1"/>
        <v>6056</v>
      </c>
      <c r="K27" s="72" t="s">
        <v>24</v>
      </c>
      <c r="L27" s="73"/>
      <c r="M27" s="73">
        <v>38</v>
      </c>
      <c r="N27" s="73">
        <v>39</v>
      </c>
      <c r="O27" s="73" t="s">
        <v>25</v>
      </c>
      <c r="P27" s="74" t="s">
        <v>194</v>
      </c>
    </row>
    <row r="28" spans="1:16" ht="12.75">
      <c r="A28" s="70" t="s">
        <v>214</v>
      </c>
      <c r="B28" s="5"/>
      <c r="C28" s="17">
        <v>280</v>
      </c>
      <c r="D28" s="18">
        <v>2647</v>
      </c>
      <c r="E28" s="18">
        <v>459</v>
      </c>
      <c r="F28" s="18">
        <f t="shared" si="0"/>
        <v>3386</v>
      </c>
      <c r="G28" s="18">
        <v>700</v>
      </c>
      <c r="H28" s="18">
        <v>2270</v>
      </c>
      <c r="I28" s="18">
        <v>1393</v>
      </c>
      <c r="J28" s="71">
        <f t="shared" si="1"/>
        <v>4363</v>
      </c>
      <c r="K28" s="72" t="s">
        <v>24</v>
      </c>
      <c r="L28" s="73"/>
      <c r="M28" s="73">
        <v>38</v>
      </c>
      <c r="N28" s="73">
        <v>39</v>
      </c>
      <c r="O28" s="73" t="s">
        <v>25</v>
      </c>
      <c r="P28" s="74" t="s">
        <v>194</v>
      </c>
    </row>
    <row r="29" spans="1:16" ht="12.75">
      <c r="A29" s="70" t="s">
        <v>215</v>
      </c>
      <c r="B29" s="5"/>
      <c r="C29" s="17">
        <v>258</v>
      </c>
      <c r="D29" s="18">
        <v>2405</v>
      </c>
      <c r="E29" s="18">
        <v>530</v>
      </c>
      <c r="F29" s="18">
        <f t="shared" si="0"/>
        <v>3193</v>
      </c>
      <c r="G29" s="18">
        <v>685</v>
      </c>
      <c r="H29" s="18">
        <v>1853</v>
      </c>
      <c r="I29" s="18">
        <v>1688</v>
      </c>
      <c r="J29" s="71">
        <f t="shared" si="1"/>
        <v>4226</v>
      </c>
      <c r="K29" s="72" t="s">
        <v>24</v>
      </c>
      <c r="L29" s="73"/>
      <c r="M29" s="73">
        <v>38</v>
      </c>
      <c r="N29" s="73">
        <v>39</v>
      </c>
      <c r="O29" s="73" t="s">
        <v>25</v>
      </c>
      <c r="P29" s="74" t="s">
        <v>194</v>
      </c>
    </row>
    <row r="30" spans="1:16" ht="12.75">
      <c r="A30" s="70" t="s">
        <v>216</v>
      </c>
      <c r="B30" s="5"/>
      <c r="C30" s="17">
        <v>214</v>
      </c>
      <c r="D30" s="18">
        <v>1874</v>
      </c>
      <c r="E30" s="18">
        <v>588</v>
      </c>
      <c r="F30" s="18">
        <f t="shared" si="0"/>
        <v>2676</v>
      </c>
      <c r="G30" s="18">
        <v>540</v>
      </c>
      <c r="H30" s="18">
        <v>1491</v>
      </c>
      <c r="I30" s="18">
        <v>1612</v>
      </c>
      <c r="J30" s="71">
        <f t="shared" si="1"/>
        <v>3643</v>
      </c>
      <c r="K30" s="72" t="s">
        <v>24</v>
      </c>
      <c r="L30" s="73"/>
      <c r="M30" s="73">
        <v>38</v>
      </c>
      <c r="N30" s="73">
        <v>39</v>
      </c>
      <c r="O30" s="73" t="s">
        <v>25</v>
      </c>
      <c r="P30" s="74" t="s">
        <v>194</v>
      </c>
    </row>
    <row r="31" spans="1:16" ht="12.75">
      <c r="A31" s="70" t="s">
        <v>217</v>
      </c>
      <c r="B31" s="5"/>
      <c r="C31" s="17">
        <v>127</v>
      </c>
      <c r="D31" s="18">
        <v>1131</v>
      </c>
      <c r="E31" s="18">
        <v>432</v>
      </c>
      <c r="F31" s="18">
        <f t="shared" si="0"/>
        <v>1690</v>
      </c>
      <c r="G31" s="18">
        <v>341</v>
      </c>
      <c r="H31" s="18">
        <v>927</v>
      </c>
      <c r="I31" s="18">
        <v>1184</v>
      </c>
      <c r="J31" s="71">
        <f t="shared" si="1"/>
        <v>2452</v>
      </c>
      <c r="K31" s="72" t="s">
        <v>24</v>
      </c>
      <c r="L31" s="73"/>
      <c r="M31" s="73">
        <v>38</v>
      </c>
      <c r="N31" s="73">
        <v>39</v>
      </c>
      <c r="O31" s="73" t="s">
        <v>25</v>
      </c>
      <c r="P31" s="74" t="s">
        <v>194</v>
      </c>
    </row>
    <row r="32" spans="1:16" ht="12.75">
      <c r="A32" s="70" t="s">
        <v>218</v>
      </c>
      <c r="B32" s="5"/>
      <c r="C32" s="17">
        <v>102</v>
      </c>
      <c r="D32" s="18">
        <v>952</v>
      </c>
      <c r="E32" s="18">
        <v>405</v>
      </c>
      <c r="F32" s="18">
        <f t="shared" si="0"/>
        <v>1459</v>
      </c>
      <c r="G32" s="18">
        <v>302</v>
      </c>
      <c r="H32" s="18">
        <v>672</v>
      </c>
      <c r="I32" s="18">
        <v>1136</v>
      </c>
      <c r="J32" s="71">
        <f t="shared" si="1"/>
        <v>2110</v>
      </c>
      <c r="K32" s="72" t="s">
        <v>24</v>
      </c>
      <c r="L32" s="73"/>
      <c r="M32" s="73">
        <v>38</v>
      </c>
      <c r="N32" s="73">
        <v>39</v>
      </c>
      <c r="O32" s="73" t="s">
        <v>25</v>
      </c>
      <c r="P32" s="74" t="s">
        <v>194</v>
      </c>
    </row>
    <row r="33" spans="1:16" ht="12.75">
      <c r="A33" s="70" t="s">
        <v>219</v>
      </c>
      <c r="B33" s="5"/>
      <c r="C33" s="17">
        <v>102</v>
      </c>
      <c r="D33" s="18">
        <v>818</v>
      </c>
      <c r="E33" s="18">
        <v>431</v>
      </c>
      <c r="F33" s="18">
        <f t="shared" si="0"/>
        <v>1351</v>
      </c>
      <c r="G33" s="18">
        <v>272</v>
      </c>
      <c r="H33" s="18">
        <v>542</v>
      </c>
      <c r="I33" s="18">
        <v>1198</v>
      </c>
      <c r="J33" s="71">
        <f t="shared" si="1"/>
        <v>2012</v>
      </c>
      <c r="K33" s="72" t="s">
        <v>24</v>
      </c>
      <c r="L33" s="73"/>
      <c r="M33" s="73">
        <v>38</v>
      </c>
      <c r="N33" s="73">
        <v>39</v>
      </c>
      <c r="O33" s="73" t="s">
        <v>25</v>
      </c>
      <c r="P33" s="74" t="s">
        <v>194</v>
      </c>
    </row>
    <row r="34" spans="1:16" ht="12.75">
      <c r="A34" s="70" t="s">
        <v>220</v>
      </c>
      <c r="B34" s="5"/>
      <c r="C34" s="17">
        <v>78</v>
      </c>
      <c r="D34" s="18">
        <v>553</v>
      </c>
      <c r="E34" s="18">
        <v>389</v>
      </c>
      <c r="F34" s="18">
        <f t="shared" si="0"/>
        <v>1020</v>
      </c>
      <c r="G34" s="18">
        <v>191</v>
      </c>
      <c r="H34" s="18">
        <v>358</v>
      </c>
      <c r="I34" s="18">
        <v>930</v>
      </c>
      <c r="J34" s="71">
        <f t="shared" si="1"/>
        <v>1479</v>
      </c>
      <c r="K34" s="72" t="s">
        <v>24</v>
      </c>
      <c r="L34" s="73"/>
      <c r="M34" s="73">
        <v>38</v>
      </c>
      <c r="N34" s="73">
        <v>39</v>
      </c>
      <c r="O34" s="73" t="s">
        <v>25</v>
      </c>
      <c r="P34" s="74" t="s">
        <v>194</v>
      </c>
    </row>
    <row r="35" spans="1:16" ht="12.75">
      <c r="A35" s="70" t="s">
        <v>221</v>
      </c>
      <c r="B35" s="5"/>
      <c r="C35" s="17">
        <v>61</v>
      </c>
      <c r="D35" s="18">
        <v>431</v>
      </c>
      <c r="E35" s="18">
        <v>394</v>
      </c>
      <c r="F35" s="18">
        <f t="shared" si="0"/>
        <v>886</v>
      </c>
      <c r="G35" s="18">
        <v>167</v>
      </c>
      <c r="H35" s="18">
        <v>260</v>
      </c>
      <c r="I35" s="18">
        <v>836</v>
      </c>
      <c r="J35" s="71">
        <f t="shared" si="1"/>
        <v>1263</v>
      </c>
      <c r="K35" s="72" t="s">
        <v>24</v>
      </c>
      <c r="L35" s="73"/>
      <c r="M35" s="73">
        <v>38</v>
      </c>
      <c r="N35" s="73">
        <v>39</v>
      </c>
      <c r="O35" s="73" t="s">
        <v>25</v>
      </c>
      <c r="P35" s="74" t="s">
        <v>194</v>
      </c>
    </row>
    <row r="36" spans="1:16" ht="12.75">
      <c r="A36" s="70" t="s">
        <v>222</v>
      </c>
      <c r="B36" s="5"/>
      <c r="C36" s="17">
        <v>54</v>
      </c>
      <c r="D36" s="18">
        <v>316</v>
      </c>
      <c r="E36" s="18">
        <v>324</v>
      </c>
      <c r="F36" s="18">
        <f t="shared" si="0"/>
        <v>694</v>
      </c>
      <c r="G36" s="18">
        <v>136</v>
      </c>
      <c r="H36" s="18">
        <v>209</v>
      </c>
      <c r="I36" s="18">
        <v>668</v>
      </c>
      <c r="J36" s="71">
        <f t="shared" si="1"/>
        <v>1013</v>
      </c>
      <c r="K36" s="72" t="s">
        <v>24</v>
      </c>
      <c r="L36" s="73"/>
      <c r="M36" s="73">
        <v>38</v>
      </c>
      <c r="N36" s="73">
        <v>39</v>
      </c>
      <c r="O36" s="73" t="s">
        <v>25</v>
      </c>
      <c r="P36" s="74" t="s">
        <v>194</v>
      </c>
    </row>
    <row r="37" spans="1:16" ht="12.75">
      <c r="A37" s="70" t="s">
        <v>223</v>
      </c>
      <c r="B37" s="5"/>
      <c r="C37" s="17">
        <v>30</v>
      </c>
      <c r="D37" s="18">
        <v>184</v>
      </c>
      <c r="E37" s="18">
        <v>216</v>
      </c>
      <c r="F37" s="18">
        <f t="shared" si="0"/>
        <v>430</v>
      </c>
      <c r="G37" s="18">
        <v>99</v>
      </c>
      <c r="H37" s="18">
        <v>96</v>
      </c>
      <c r="I37" s="18">
        <v>530</v>
      </c>
      <c r="J37" s="71">
        <f t="shared" si="1"/>
        <v>725</v>
      </c>
      <c r="K37" s="72" t="s">
        <v>24</v>
      </c>
      <c r="L37" s="73"/>
      <c r="M37" s="73">
        <v>38</v>
      </c>
      <c r="N37" s="73">
        <v>39</v>
      </c>
      <c r="O37" s="73" t="s">
        <v>25</v>
      </c>
      <c r="P37" s="74" t="s">
        <v>194</v>
      </c>
    </row>
    <row r="38" spans="1:16" ht="12.75">
      <c r="A38" s="70" t="s">
        <v>224</v>
      </c>
      <c r="B38" s="5"/>
      <c r="C38" s="17">
        <v>31</v>
      </c>
      <c r="D38" s="18">
        <v>163</v>
      </c>
      <c r="E38" s="18">
        <v>209</v>
      </c>
      <c r="F38" s="18">
        <f t="shared" si="0"/>
        <v>403</v>
      </c>
      <c r="G38" s="18">
        <v>77</v>
      </c>
      <c r="H38" s="18">
        <v>77</v>
      </c>
      <c r="I38" s="18">
        <v>431</v>
      </c>
      <c r="J38" s="71">
        <f t="shared" si="1"/>
        <v>585</v>
      </c>
      <c r="K38" s="72" t="s">
        <v>24</v>
      </c>
      <c r="L38" s="73"/>
      <c r="M38" s="73">
        <v>38</v>
      </c>
      <c r="N38" s="73">
        <v>39</v>
      </c>
      <c r="O38" s="73" t="s">
        <v>25</v>
      </c>
      <c r="P38" s="74" t="s">
        <v>194</v>
      </c>
    </row>
    <row r="39" spans="1:16" ht="12.75">
      <c r="A39" s="70" t="s">
        <v>225</v>
      </c>
      <c r="B39" s="5"/>
      <c r="C39" s="17">
        <v>19</v>
      </c>
      <c r="D39" s="18">
        <v>93</v>
      </c>
      <c r="E39" s="18">
        <v>159</v>
      </c>
      <c r="F39" s="18">
        <f t="shared" si="0"/>
        <v>271</v>
      </c>
      <c r="G39" s="18">
        <v>43</v>
      </c>
      <c r="H39" s="18">
        <v>37</v>
      </c>
      <c r="I39" s="18">
        <v>246</v>
      </c>
      <c r="J39" s="71">
        <f t="shared" si="1"/>
        <v>326</v>
      </c>
      <c r="K39" s="72" t="s">
        <v>24</v>
      </c>
      <c r="L39" s="73"/>
      <c r="M39" s="73">
        <v>38</v>
      </c>
      <c r="N39" s="73">
        <v>39</v>
      </c>
      <c r="O39" s="73" t="s">
        <v>25</v>
      </c>
      <c r="P39" s="74" t="s">
        <v>194</v>
      </c>
    </row>
    <row r="40" spans="1:16" ht="12.75">
      <c r="A40" s="70" t="s">
        <v>226</v>
      </c>
      <c r="B40" s="5"/>
      <c r="C40" s="17">
        <v>19</v>
      </c>
      <c r="D40" s="18">
        <v>48</v>
      </c>
      <c r="E40" s="18">
        <v>102</v>
      </c>
      <c r="F40" s="18">
        <f t="shared" si="0"/>
        <v>169</v>
      </c>
      <c r="G40" s="18">
        <v>37</v>
      </c>
      <c r="H40" s="18">
        <v>17</v>
      </c>
      <c r="I40" s="18">
        <v>202</v>
      </c>
      <c r="J40" s="71">
        <f t="shared" si="1"/>
        <v>256</v>
      </c>
      <c r="K40" s="72" t="s">
        <v>24</v>
      </c>
      <c r="L40" s="73"/>
      <c r="M40" s="73">
        <v>38</v>
      </c>
      <c r="N40" s="73">
        <v>39</v>
      </c>
      <c r="O40" s="73" t="s">
        <v>25</v>
      </c>
      <c r="P40" s="74" t="s">
        <v>194</v>
      </c>
    </row>
    <row r="41" spans="1:16" ht="12.75">
      <c r="A41" s="70" t="s">
        <v>227</v>
      </c>
      <c r="B41" s="5"/>
      <c r="C41" s="17">
        <v>9</v>
      </c>
      <c r="D41" s="18">
        <v>31</v>
      </c>
      <c r="E41" s="18">
        <v>83</v>
      </c>
      <c r="F41" s="18">
        <f t="shared" si="0"/>
        <v>123</v>
      </c>
      <c r="G41" s="18">
        <v>38</v>
      </c>
      <c r="H41" s="18">
        <v>15</v>
      </c>
      <c r="I41" s="18">
        <v>136</v>
      </c>
      <c r="J41" s="71">
        <f t="shared" si="1"/>
        <v>189</v>
      </c>
      <c r="K41" s="72" t="s">
        <v>24</v>
      </c>
      <c r="L41" s="73"/>
      <c r="M41" s="73">
        <v>38</v>
      </c>
      <c r="N41" s="73">
        <v>39</v>
      </c>
      <c r="O41" s="73" t="s">
        <v>25</v>
      </c>
      <c r="P41" s="74" t="s">
        <v>194</v>
      </c>
    </row>
    <row r="42" spans="1:16" ht="12.75">
      <c r="A42" s="70" t="s">
        <v>228</v>
      </c>
      <c r="B42" s="5"/>
      <c r="C42" s="17">
        <v>7</v>
      </c>
      <c r="D42" s="18">
        <v>25</v>
      </c>
      <c r="E42" s="18">
        <v>43</v>
      </c>
      <c r="F42" s="18">
        <f t="shared" si="0"/>
        <v>75</v>
      </c>
      <c r="G42" s="18">
        <v>13</v>
      </c>
      <c r="H42" s="18">
        <v>8</v>
      </c>
      <c r="I42" s="18">
        <v>66</v>
      </c>
      <c r="J42" s="71">
        <f t="shared" si="1"/>
        <v>87</v>
      </c>
      <c r="K42" s="72" t="s">
        <v>24</v>
      </c>
      <c r="L42" s="73"/>
      <c r="M42" s="73">
        <v>38</v>
      </c>
      <c r="N42" s="73">
        <v>39</v>
      </c>
      <c r="O42" s="73" t="s">
        <v>25</v>
      </c>
      <c r="P42" s="74" t="s">
        <v>194</v>
      </c>
    </row>
    <row r="43" spans="1:16" ht="12.75">
      <c r="A43" s="70" t="s">
        <v>229</v>
      </c>
      <c r="B43" s="5"/>
      <c r="C43" s="17">
        <v>2</v>
      </c>
      <c r="D43" s="18">
        <v>3</v>
      </c>
      <c r="E43" s="18">
        <v>12</v>
      </c>
      <c r="F43" s="18">
        <f t="shared" si="0"/>
        <v>17</v>
      </c>
      <c r="G43" s="18">
        <v>10</v>
      </c>
      <c r="H43" s="18">
        <v>5</v>
      </c>
      <c r="I43" s="18">
        <v>28</v>
      </c>
      <c r="J43" s="71">
        <f t="shared" si="1"/>
        <v>43</v>
      </c>
      <c r="K43" s="72" t="s">
        <v>24</v>
      </c>
      <c r="L43" s="73"/>
      <c r="M43" s="73">
        <v>38</v>
      </c>
      <c r="N43" s="73">
        <v>39</v>
      </c>
      <c r="O43" s="73" t="s">
        <v>25</v>
      </c>
      <c r="P43" s="74" t="s">
        <v>194</v>
      </c>
    </row>
    <row r="44" spans="1:16" ht="12.75">
      <c r="A44" s="70" t="s">
        <v>230</v>
      </c>
      <c r="B44" s="5"/>
      <c r="C44" s="17">
        <v>2</v>
      </c>
      <c r="D44" s="18">
        <v>4</v>
      </c>
      <c r="E44" s="18">
        <v>8</v>
      </c>
      <c r="F44" s="18">
        <f t="shared" si="0"/>
        <v>14</v>
      </c>
      <c r="G44" s="18">
        <v>3</v>
      </c>
      <c r="H44" s="18"/>
      <c r="I44" s="18">
        <v>22</v>
      </c>
      <c r="J44" s="71">
        <f t="shared" si="1"/>
        <v>25</v>
      </c>
      <c r="K44" s="72" t="s">
        <v>24</v>
      </c>
      <c r="L44" s="73"/>
      <c r="M44" s="73">
        <v>38</v>
      </c>
      <c r="N44" s="73">
        <v>39</v>
      </c>
      <c r="O44" s="73" t="s">
        <v>25</v>
      </c>
      <c r="P44" s="74" t="s">
        <v>194</v>
      </c>
    </row>
    <row r="45" spans="1:16" ht="12.75">
      <c r="A45" s="70" t="s">
        <v>231</v>
      </c>
      <c r="B45" s="5"/>
      <c r="C45" s="17"/>
      <c r="D45" s="18">
        <v>1</v>
      </c>
      <c r="E45" s="18">
        <v>6</v>
      </c>
      <c r="F45" s="18">
        <f t="shared" si="0"/>
        <v>7</v>
      </c>
      <c r="G45" s="18">
        <v>3</v>
      </c>
      <c r="H45" s="18">
        <v>3</v>
      </c>
      <c r="I45" s="18">
        <v>8</v>
      </c>
      <c r="J45" s="71">
        <f t="shared" si="1"/>
        <v>14</v>
      </c>
      <c r="K45" s="72" t="s">
        <v>24</v>
      </c>
      <c r="L45" s="73"/>
      <c r="M45" s="73">
        <v>38</v>
      </c>
      <c r="N45" s="73">
        <v>39</v>
      </c>
      <c r="O45" s="73" t="s">
        <v>25</v>
      </c>
      <c r="P45" s="74" t="s">
        <v>194</v>
      </c>
    </row>
    <row r="46" spans="1:16" ht="12.75">
      <c r="A46" s="70" t="s">
        <v>232</v>
      </c>
      <c r="B46" s="5"/>
      <c r="C46" s="17">
        <v>1</v>
      </c>
      <c r="D46" s="18"/>
      <c r="E46" s="18">
        <v>1</v>
      </c>
      <c r="F46" s="18">
        <f t="shared" si="0"/>
        <v>2</v>
      </c>
      <c r="G46" s="18">
        <v>1</v>
      </c>
      <c r="H46" s="18"/>
      <c r="I46" s="18">
        <v>10</v>
      </c>
      <c r="J46" s="71">
        <f t="shared" si="1"/>
        <v>11</v>
      </c>
      <c r="K46" s="72" t="s">
        <v>24</v>
      </c>
      <c r="L46" s="73"/>
      <c r="M46" s="73">
        <v>38</v>
      </c>
      <c r="N46" s="73">
        <v>39</v>
      </c>
      <c r="O46" s="73" t="s">
        <v>25</v>
      </c>
      <c r="P46" s="74" t="s">
        <v>194</v>
      </c>
    </row>
    <row r="47" spans="1:16" ht="12.75">
      <c r="A47" s="70" t="s">
        <v>233</v>
      </c>
      <c r="B47" s="5"/>
      <c r="C47" s="17">
        <v>1</v>
      </c>
      <c r="D47" s="18"/>
      <c r="E47" s="18">
        <v>2</v>
      </c>
      <c r="F47" s="18">
        <f t="shared" si="0"/>
        <v>3</v>
      </c>
      <c r="G47" s="18"/>
      <c r="H47" s="18"/>
      <c r="I47" s="18">
        <v>4</v>
      </c>
      <c r="J47" s="71">
        <f t="shared" si="1"/>
        <v>4</v>
      </c>
      <c r="K47" s="72" t="s">
        <v>24</v>
      </c>
      <c r="L47" s="73"/>
      <c r="M47" s="73">
        <v>38</v>
      </c>
      <c r="N47" s="73">
        <v>39</v>
      </c>
      <c r="O47" s="73" t="s">
        <v>25</v>
      </c>
      <c r="P47" s="74" t="s">
        <v>194</v>
      </c>
    </row>
    <row r="48" spans="1:16" ht="12.75">
      <c r="A48" s="70" t="s">
        <v>234</v>
      </c>
      <c r="B48" s="5"/>
      <c r="C48" s="17">
        <v>3</v>
      </c>
      <c r="D48" s="18">
        <v>2</v>
      </c>
      <c r="E48" s="18">
        <v>4</v>
      </c>
      <c r="F48" s="18">
        <f t="shared" si="0"/>
        <v>9</v>
      </c>
      <c r="G48" s="18">
        <v>1</v>
      </c>
      <c r="H48" s="18">
        <v>1</v>
      </c>
      <c r="I48" s="18">
        <v>2</v>
      </c>
      <c r="J48" s="71">
        <f t="shared" si="1"/>
        <v>4</v>
      </c>
      <c r="K48" s="72" t="s">
        <v>24</v>
      </c>
      <c r="L48" s="73"/>
      <c r="M48" s="73">
        <v>38</v>
      </c>
      <c r="N48" s="73">
        <v>39</v>
      </c>
      <c r="O48" s="73" t="s">
        <v>25</v>
      </c>
      <c r="P48" s="74" t="s">
        <v>194</v>
      </c>
    </row>
    <row r="49" spans="1:16" ht="12.75">
      <c r="A49" s="70" t="s">
        <v>235</v>
      </c>
      <c r="B49" s="5"/>
      <c r="C49" s="17">
        <v>1</v>
      </c>
      <c r="D49" s="18">
        <v>2</v>
      </c>
      <c r="E49" s="18">
        <v>5</v>
      </c>
      <c r="F49" s="18">
        <f t="shared" si="0"/>
        <v>8</v>
      </c>
      <c r="G49" s="18">
        <v>1</v>
      </c>
      <c r="H49" s="18">
        <v>1</v>
      </c>
      <c r="I49" s="18">
        <v>5</v>
      </c>
      <c r="J49" s="71">
        <f t="shared" si="1"/>
        <v>7</v>
      </c>
      <c r="K49" s="72" t="s">
        <v>24</v>
      </c>
      <c r="L49" s="73"/>
      <c r="M49" s="73">
        <v>38</v>
      </c>
      <c r="N49" s="73">
        <v>39</v>
      </c>
      <c r="O49" s="73" t="s">
        <v>25</v>
      </c>
      <c r="P49" s="74" t="s">
        <v>194</v>
      </c>
    </row>
    <row r="50" spans="1:16" ht="12.75">
      <c r="A50" s="70" t="s">
        <v>236</v>
      </c>
      <c r="B50" s="5"/>
      <c r="C50" s="17"/>
      <c r="D50" s="18">
        <v>2</v>
      </c>
      <c r="E50" s="18">
        <v>3</v>
      </c>
      <c r="F50" s="18">
        <f t="shared" si="0"/>
        <v>5</v>
      </c>
      <c r="G50" s="18"/>
      <c r="H50" s="18"/>
      <c r="I50" s="18">
        <v>5</v>
      </c>
      <c r="J50" s="71">
        <f t="shared" si="1"/>
        <v>5</v>
      </c>
      <c r="K50" s="72" t="s">
        <v>24</v>
      </c>
      <c r="L50" s="73"/>
      <c r="M50" s="73">
        <v>38</v>
      </c>
      <c r="N50" s="73">
        <v>39</v>
      </c>
      <c r="O50" s="73" t="s">
        <v>25</v>
      </c>
      <c r="P50" s="74" t="s">
        <v>194</v>
      </c>
    </row>
    <row r="51" spans="1:16" ht="12.75">
      <c r="A51" s="70" t="s">
        <v>237</v>
      </c>
      <c r="B51" s="5"/>
      <c r="C51" s="17">
        <v>1</v>
      </c>
      <c r="D51" s="18">
        <v>1</v>
      </c>
      <c r="E51" s="18">
        <v>1</v>
      </c>
      <c r="F51" s="18">
        <f t="shared" si="0"/>
        <v>3</v>
      </c>
      <c r="G51" s="18">
        <v>1</v>
      </c>
      <c r="H51" s="18">
        <v>2</v>
      </c>
      <c r="I51" s="18">
        <v>1</v>
      </c>
      <c r="J51" s="71">
        <f t="shared" si="1"/>
        <v>4</v>
      </c>
      <c r="K51" s="72" t="s">
        <v>24</v>
      </c>
      <c r="L51" s="73"/>
      <c r="M51" s="73">
        <v>38</v>
      </c>
      <c r="N51" s="73">
        <v>39</v>
      </c>
      <c r="O51" s="73" t="s">
        <v>25</v>
      </c>
      <c r="P51" s="74" t="s">
        <v>194</v>
      </c>
    </row>
    <row r="52" spans="1:16" ht="12.75">
      <c r="A52" s="70" t="s">
        <v>238</v>
      </c>
      <c r="B52" s="5"/>
      <c r="C52" s="17"/>
      <c r="D52" s="18">
        <v>2</v>
      </c>
      <c r="E52" s="18"/>
      <c r="F52" s="18">
        <f t="shared" si="0"/>
        <v>2</v>
      </c>
      <c r="G52" s="18">
        <v>1</v>
      </c>
      <c r="H52" s="18"/>
      <c r="I52" s="18">
        <v>2</v>
      </c>
      <c r="J52" s="71">
        <f t="shared" si="1"/>
        <v>3</v>
      </c>
      <c r="K52" s="72" t="s">
        <v>24</v>
      </c>
      <c r="L52" s="73"/>
      <c r="M52" s="73">
        <v>38</v>
      </c>
      <c r="N52" s="73">
        <v>39</v>
      </c>
      <c r="O52" s="73" t="s">
        <v>25</v>
      </c>
      <c r="P52" s="74" t="s">
        <v>194</v>
      </c>
    </row>
    <row r="53" spans="1:16" ht="12.75">
      <c r="A53" s="75" t="s">
        <v>239</v>
      </c>
      <c r="B53" s="5"/>
      <c r="C53" s="17">
        <v>2</v>
      </c>
      <c r="D53" s="18"/>
      <c r="E53" s="18">
        <v>1</v>
      </c>
      <c r="F53" s="18">
        <f t="shared" si="0"/>
        <v>3</v>
      </c>
      <c r="G53" s="18"/>
      <c r="H53" s="18">
        <v>2</v>
      </c>
      <c r="I53" s="18">
        <v>1</v>
      </c>
      <c r="J53" s="71">
        <f t="shared" si="1"/>
        <v>3</v>
      </c>
      <c r="K53" s="72" t="s">
        <v>24</v>
      </c>
      <c r="L53" s="73"/>
      <c r="M53" s="73">
        <v>38</v>
      </c>
      <c r="N53" s="73">
        <v>39</v>
      </c>
      <c r="O53" s="73" t="s">
        <v>25</v>
      </c>
      <c r="P53" s="74" t="s">
        <v>194</v>
      </c>
    </row>
    <row r="54" spans="1:16" ht="12.75">
      <c r="A54" s="75" t="s">
        <v>240</v>
      </c>
      <c r="B54" s="5"/>
      <c r="C54" s="17"/>
      <c r="D54" s="18"/>
      <c r="E54" s="18"/>
      <c r="F54" s="18">
        <f t="shared" si="0"/>
        <v>0</v>
      </c>
      <c r="G54" s="18"/>
      <c r="H54" s="18"/>
      <c r="I54" s="18"/>
      <c r="J54" s="71">
        <f t="shared" si="1"/>
        <v>0</v>
      </c>
      <c r="K54" s="72" t="s">
        <v>24</v>
      </c>
      <c r="L54" s="73"/>
      <c r="M54" s="73">
        <v>38</v>
      </c>
      <c r="N54" s="73">
        <v>39</v>
      </c>
      <c r="O54" s="73" t="s">
        <v>25</v>
      </c>
      <c r="P54" s="74" t="s">
        <v>194</v>
      </c>
    </row>
    <row r="55" spans="1:17" s="7" customFormat="1" ht="13.5" thickBot="1">
      <c r="A55" s="76" t="s">
        <v>21</v>
      </c>
      <c r="B55" s="5"/>
      <c r="C55" s="26">
        <f aca="true" t="shared" si="2" ref="C55:J55">SUM(C8:C54)</f>
        <v>130129</v>
      </c>
      <c r="D55" s="27">
        <f t="shared" si="2"/>
        <v>71074</v>
      </c>
      <c r="E55" s="27">
        <f t="shared" si="2"/>
        <v>7791</v>
      </c>
      <c r="F55" s="27">
        <f t="shared" si="2"/>
        <v>208994</v>
      </c>
      <c r="G55" s="27">
        <f t="shared" si="2"/>
        <v>141690</v>
      </c>
      <c r="H55" s="27">
        <f t="shared" si="2"/>
        <v>70961</v>
      </c>
      <c r="I55" s="27">
        <f t="shared" si="2"/>
        <v>21644</v>
      </c>
      <c r="J55" s="77">
        <f t="shared" si="2"/>
        <v>234295</v>
      </c>
      <c r="K55" s="78" t="s">
        <v>24</v>
      </c>
      <c r="L55" s="79"/>
      <c r="M55" s="79">
        <v>38</v>
      </c>
      <c r="N55" s="79">
        <v>39</v>
      </c>
      <c r="O55" s="79" t="s">
        <v>25</v>
      </c>
      <c r="P55" s="80" t="s">
        <v>194</v>
      </c>
      <c r="Q55" s="81"/>
    </row>
    <row r="57" spans="1:16" ht="12.75">
      <c r="A57" s="36"/>
      <c r="B57" s="3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36"/>
      <c r="B58" s="3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36"/>
      <c r="B59" s="3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36"/>
      <c r="B60" s="3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</sheetData>
  <mergeCells count="18">
    <mergeCell ref="A3:A6"/>
    <mergeCell ref="O3:O6"/>
    <mergeCell ref="P3:P6"/>
    <mergeCell ref="K3:K6"/>
    <mergeCell ref="L3:L6"/>
    <mergeCell ref="M3:M6"/>
    <mergeCell ref="N3:N6"/>
    <mergeCell ref="C3:J3"/>
    <mergeCell ref="C4:F4"/>
    <mergeCell ref="G4:J4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2004-12-16T09:49:49Z</dcterms:created>
  <dcterms:modified xsi:type="dcterms:W3CDTF">2004-12-16T10:51:05Z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