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Zeeland steden" sheetId="1" r:id="rId1"/>
    <sheet name="Zeeland 1e district" sheetId="2" r:id="rId2"/>
    <sheet name="Zeeland 2e district" sheetId="3" r:id="rId3"/>
    <sheet name="Zeeland 3e district" sheetId="4" r:id="rId4"/>
    <sheet name="Zeeland 4e district" sheetId="5" r:id="rId5"/>
    <sheet name="Zeeland 5e district" sheetId="6" r:id="rId6"/>
    <sheet name="Zeeland recapitulatie" sheetId="7" r:id="rId7"/>
    <sheet name="Zeeland ouderdom" sheetId="8" r:id="rId8"/>
  </sheets>
  <definedNames/>
  <calcPr fullCalcOnLoad="1"/>
</workbook>
</file>

<file path=xl/sharedStrings.xml><?xml version="1.0" encoding="utf-8"?>
<sst xmlns="http://schemas.openxmlformats.org/spreadsheetml/2006/main" count="919" uniqueCount="216">
  <si>
    <t>Staten van de bevolking der steden en gemeenten van het Koningrijk der Nederlanden op den 1. Januarij 1840.Zeeland. Steden.</t>
  </si>
  <si>
    <t>Namen der steden en gemeenten</t>
  </si>
  <si>
    <t>Aantal huizen</t>
  </si>
  <si>
    <t>Aantal huisgezinnen</t>
  </si>
  <si>
    <t>INWONERS VAN HET</t>
  </si>
  <si>
    <t>Totaal beide Geslachten</t>
  </si>
  <si>
    <t>Protestanten</t>
  </si>
  <si>
    <t>Roomsch-Katholijk</t>
  </si>
  <si>
    <t>Israëliten</t>
  </si>
  <si>
    <t>Niet genoemde gezindheden</t>
  </si>
  <si>
    <t>Telling</t>
  </si>
  <si>
    <t>Tabel</t>
  </si>
  <si>
    <t>Pagina links</t>
  </si>
  <si>
    <t>Pagina rechts</t>
  </si>
  <si>
    <t>Provincie</t>
  </si>
  <si>
    <t>Image nr</t>
  </si>
  <si>
    <t>Mannelijk geslacht</t>
  </si>
  <si>
    <t>Vrouwelijk geslacht</t>
  </si>
  <si>
    <t>Ongehuwden</t>
  </si>
  <si>
    <t>Gehuwden</t>
  </si>
  <si>
    <t>Weduwnaars</t>
  </si>
  <si>
    <t>Totaal</t>
  </si>
  <si>
    <t>Weduwen</t>
  </si>
  <si>
    <t>Middelburg *</t>
  </si>
  <si>
    <t>VT</t>
  </si>
  <si>
    <t>ZL</t>
  </si>
  <si>
    <t>39_0087</t>
  </si>
  <si>
    <t>Zierikzee</t>
  </si>
  <si>
    <t>Goes</t>
  </si>
  <si>
    <t>Tholen</t>
  </si>
  <si>
    <t>Vlissingen *</t>
  </si>
  <si>
    <t>Veere *</t>
  </si>
  <si>
    <t>Sluis</t>
  </si>
  <si>
    <t>Hulst</t>
  </si>
  <si>
    <t>Axel</t>
  </si>
  <si>
    <t>Totaal der steden</t>
  </si>
  <si>
    <t>1.Hieronder begrepen het garnizoen bedragende 545 man.</t>
  </si>
  <si>
    <t>2.Hieronder begrepen het garnizoen bedragende1256 man.</t>
  </si>
  <si>
    <t>3.Hieronder begrepen het garnizoen bedragende 95 man.</t>
  </si>
  <si>
    <t>Staten van de bevolking der steden en gemeenten van het Koningrijk der Nederlanden op den 1. Januarij 1840.Zeeland. Gemeenten. Eerste district.</t>
  </si>
  <si>
    <t>Aagtekerke</t>
  </si>
  <si>
    <t>Arnemuiden c.a. (stad)</t>
  </si>
  <si>
    <t>Biggenkerke</t>
  </si>
  <si>
    <t>Domburg, binnen en buiten</t>
  </si>
  <si>
    <t>Gapinge</t>
  </si>
  <si>
    <t>Grijpskerke. c.a.</t>
  </si>
  <si>
    <t>Kleverskerke</t>
  </si>
  <si>
    <t>Koudekerke</t>
  </si>
  <si>
    <t>Melis- en Mariekerke</t>
  </si>
  <si>
    <t>Nieuwland en St. Joostland</t>
  </si>
  <si>
    <t>Oostkappelle</t>
  </si>
  <si>
    <t xml:space="preserve">Oost- en West- Souburg </t>
  </si>
  <si>
    <t>Ritthem, c.a.</t>
  </si>
  <si>
    <t>Serooskerke, c.a.</t>
  </si>
  <si>
    <t>St. Laurens  en Brigdamme</t>
  </si>
  <si>
    <t>Vrouwe polder, c.a.</t>
  </si>
  <si>
    <t>Westkappelle, c.a.</t>
  </si>
  <si>
    <t>Zoutelande, c.a.</t>
  </si>
  <si>
    <t>Staten van de bevolking der steden en gemeenten van het Koningrijk der Nederlanden op den 1. Januarij 1840.Zeeland. Gemeenten. Tweede district.</t>
  </si>
  <si>
    <t>Bommenede en Bloijs</t>
  </si>
  <si>
    <t>Brouwershaven (stad)</t>
  </si>
  <si>
    <t>Bruinisse</t>
  </si>
  <si>
    <t>Burgh en Westenschouwen</t>
  </si>
  <si>
    <t>Dreischor</t>
  </si>
  <si>
    <t>Duivendijke, c.a.</t>
  </si>
  <si>
    <t>Elkerzee</t>
  </si>
  <si>
    <t>Ellemeet</t>
  </si>
  <si>
    <t>Haamstede</t>
  </si>
  <si>
    <t>Kerkwerve, c.a.</t>
  </si>
  <si>
    <t>Nieuwerkerke</t>
  </si>
  <si>
    <t>Noordgouwe</t>
  </si>
  <si>
    <t>Noordwelle</t>
  </si>
  <si>
    <t>Oosterland en Sir Jansland</t>
  </si>
  <si>
    <t>Oud Vosmeer en Vrijberge</t>
  </si>
  <si>
    <t>Ouwerkerk</t>
  </si>
  <si>
    <t xml:space="preserve">Poortvliet en Nieuw Strijen </t>
  </si>
  <si>
    <t>Renesse</t>
  </si>
  <si>
    <t>Scherpenisse en Westkerke</t>
  </si>
  <si>
    <t xml:space="preserve">Serooskerke </t>
  </si>
  <si>
    <t>Sint Anneland</t>
  </si>
  <si>
    <t>Sint Maartensdijk</t>
  </si>
  <si>
    <t>Sint Philipsland</t>
  </si>
  <si>
    <t>Stavenisse</t>
  </si>
  <si>
    <t>Zonnemaire</t>
  </si>
  <si>
    <t xml:space="preserve">                              Totaal</t>
  </si>
  <si>
    <t>Staten van de bevolking der steden en gemeenten van het Koningrijk der Nederlanden op den 1. Januarij 1840.Zeeland. Gemeenten. Derde district.</t>
  </si>
  <si>
    <t>Baarland en Bakendorp</t>
  </si>
  <si>
    <t>39_0088</t>
  </si>
  <si>
    <t>Borssele</t>
  </si>
  <si>
    <t>Colijnsplaat</t>
  </si>
  <si>
    <t>Driewege en Coudorpe</t>
  </si>
  <si>
    <t>Ellewoutsdijk en Everinge</t>
  </si>
  <si>
    <t>Fort Bath en Bath</t>
  </si>
  <si>
    <t xml:space="preserve">'s Gravenpolder, c.a. </t>
  </si>
  <si>
    <t>'s Heer Abtskerke</t>
  </si>
  <si>
    <t>'s Heer Arendskerke</t>
  </si>
  <si>
    <t>'s Heerenhoek</t>
  </si>
  <si>
    <t>'s Heer Hendrikskinderen</t>
  </si>
  <si>
    <t>Heinkenszande</t>
  </si>
  <si>
    <t>Hoedekenskerke</t>
  </si>
  <si>
    <t>Kappelle, c.a.</t>
  </si>
  <si>
    <t>Kats</t>
  </si>
  <si>
    <t>Kattendijke, c.a.</t>
  </si>
  <si>
    <t>Kloetinge</t>
  </si>
  <si>
    <t>Kortgene</t>
  </si>
  <si>
    <t>Krabbendijke, c.a.</t>
  </si>
  <si>
    <t>Kruiningen</t>
  </si>
  <si>
    <t>Nisse</t>
  </si>
  <si>
    <t>Oudelande</t>
  </si>
  <si>
    <t>Ovezande</t>
  </si>
  <si>
    <t>Rilland en Maire</t>
  </si>
  <si>
    <t>Schore en Vlake</t>
  </si>
  <si>
    <t>Waarde en Valkenisse</t>
  </si>
  <si>
    <t>Wemeldinge</t>
  </si>
  <si>
    <t>Wissekerke, c.a.</t>
  </si>
  <si>
    <t>Wolphaartsdijk</t>
  </si>
  <si>
    <t>IJerseke</t>
  </si>
  <si>
    <t xml:space="preserve">                                 Totaal</t>
  </si>
  <si>
    <t>1. Hieronder begrepen het garnizoen bedragende 166 man.</t>
  </si>
  <si>
    <t>Staten van de bevolking der steden en gemeenten van het Koningrijk der Nederlanden op den 1. Januarij 1840.Zeeland. Gemeenten. Vierde district.</t>
  </si>
  <si>
    <t>Aardenburg (stad)</t>
  </si>
  <si>
    <t>Biervliet</t>
  </si>
  <si>
    <t>Breskens *</t>
  </si>
  <si>
    <t>Cadzand</t>
  </si>
  <si>
    <t>Eede</t>
  </si>
  <si>
    <t>Groede</t>
  </si>
  <si>
    <t>Heille</t>
  </si>
  <si>
    <t>Hoofdplaat</t>
  </si>
  <si>
    <t>Nieuwvliet</t>
  </si>
  <si>
    <t>Oostburg (stad)</t>
  </si>
  <si>
    <t>Retranchement</t>
  </si>
  <si>
    <t>Schoondijke</t>
  </si>
  <si>
    <t xml:space="preserve">Sint Anna ter Muiden </t>
  </si>
  <si>
    <t xml:space="preserve">Sinte Kruis </t>
  </si>
  <si>
    <t>Waterlandkerkje</t>
  </si>
  <si>
    <t xml:space="preserve">IJzendijke (stad) </t>
  </si>
  <si>
    <t>Zuidzande</t>
  </si>
  <si>
    <t>1.Hieronder begrepen het garnizoen bedragende 229 man.</t>
  </si>
  <si>
    <t>Staten van de bevolking der steden en gemeenten van het Koningrijk der Nederlanden op den 1. Januarij 1840.Zeeland. Gemeenten. Vijfde district.</t>
  </si>
  <si>
    <t>Boschkappelle</t>
  </si>
  <si>
    <t>Clinge</t>
  </si>
  <si>
    <t>Graauw en Langendam</t>
  </si>
  <si>
    <t>Hengstdijk</t>
  </si>
  <si>
    <t>Hoek</t>
  </si>
  <si>
    <t>Hontenisse</t>
  </si>
  <si>
    <t>Koewacht</t>
  </si>
  <si>
    <t>Neuzen (stad)*</t>
  </si>
  <si>
    <t>Ossenisse</t>
  </si>
  <si>
    <t>39_0089</t>
  </si>
  <si>
    <t>Overslag</t>
  </si>
  <si>
    <t>Philippine</t>
  </si>
  <si>
    <t>Sas van Gent (stad)</t>
  </si>
  <si>
    <t>Sint Jansteen</t>
  </si>
  <si>
    <t xml:space="preserve">Stoppeldijk </t>
  </si>
  <si>
    <t>Westdorpe</t>
  </si>
  <si>
    <t>Zaamslag</t>
  </si>
  <si>
    <t>Zuiddorpe</t>
  </si>
  <si>
    <t>1. Hieronder begrepen het garnizoen bedragende 414 man.</t>
  </si>
  <si>
    <t>Staten van de bevolking der steden en gemeenten van het Koningrijk der Nederlanden op den 1. Januarij 1840.Zeeland. Recapitulatie.</t>
  </si>
  <si>
    <t>Steden en gemeenten</t>
  </si>
  <si>
    <t>STEDEN</t>
  </si>
  <si>
    <t>Gemeenten.</t>
  </si>
  <si>
    <t>TOTAAL DER GEMEENTEN TEN PLATTEN LANDE</t>
  </si>
  <si>
    <t>TOTAAL GENERAAL</t>
  </si>
  <si>
    <t>Staat van bevolking op den eersten Januarij 1840 van de provincie Zeeland, naar den verschillenden ouderdom der ingezetenen.</t>
  </si>
  <si>
    <t>Ouderdom</t>
  </si>
  <si>
    <t>Weduwenaars</t>
  </si>
  <si>
    <t>Ongehuwd</t>
  </si>
  <si>
    <t>Beneden het jaar</t>
  </si>
  <si>
    <t>39_0046</t>
  </si>
  <si>
    <t>Van 1 tot 2 jaar</t>
  </si>
  <si>
    <t>Van 2 tot 3 jaar</t>
  </si>
  <si>
    <t>Van 3 tot 4 jaar</t>
  </si>
  <si>
    <t>Van 4 tot 5 jaar</t>
  </si>
  <si>
    <t>Van 5 tot 6 jaar</t>
  </si>
  <si>
    <t>Van 6 tot 8 jaar</t>
  </si>
  <si>
    <t>Van 8 tot 10 jaar</t>
  </si>
  <si>
    <t>Van 10 tot 12 jaar</t>
  </si>
  <si>
    <t>Van 12 tot 14 jaar</t>
  </si>
  <si>
    <t>Van 14 tot 16 jaar</t>
  </si>
  <si>
    <t>Van 16 tot 20 jaar</t>
  </si>
  <si>
    <t>Van 20 tot 25 jaar</t>
  </si>
  <si>
    <t>Van 25 tot 30 jaar</t>
  </si>
  <si>
    <t>Van 30 tot 35 jaar</t>
  </si>
  <si>
    <t>Van 35 tot 40 jaar</t>
  </si>
  <si>
    <t>Van 40 tot 45 jaar</t>
  </si>
  <si>
    <t>Van 45 tot 50 jaar</t>
  </si>
  <si>
    <t>Van 50 tot 53 jaar</t>
  </si>
  <si>
    <t>Van 53 tot 56 jaar</t>
  </si>
  <si>
    <t>Van 56 tot 59 jaar</t>
  </si>
  <si>
    <t>Van 59 tot 62 jaar</t>
  </si>
  <si>
    <t>Van 62 tot 65 jaar</t>
  </si>
  <si>
    <t>Van 65 tot 67 jaar</t>
  </si>
  <si>
    <t>Van 67 tot 69 jaar</t>
  </si>
  <si>
    <t>Van 69 tot 71 jaar</t>
  </si>
  <si>
    <t>Van 71 tot 73 jaar</t>
  </si>
  <si>
    <t>Van 73 tot 75 jaar</t>
  </si>
  <si>
    <t>Van 75 tot 77 jaar</t>
  </si>
  <si>
    <t>Van 77 tot 79 jaar</t>
  </si>
  <si>
    <t>Van 79 tot 81 jaar</t>
  </si>
  <si>
    <t>Van 81 tot 83 jaar</t>
  </si>
  <si>
    <t>Van 83 tot 85 jaar</t>
  </si>
  <si>
    <t>Van 85 tot 87 jaar</t>
  </si>
  <si>
    <t>Van 87 tot 89 jaar</t>
  </si>
  <si>
    <t>Van 89 tot 90 jaar</t>
  </si>
  <si>
    <t>Van 90 tot 91 jaar</t>
  </si>
  <si>
    <t>Van 91 tot 92 jaar</t>
  </si>
  <si>
    <t>Van 92 tot 93 jaar</t>
  </si>
  <si>
    <t>Van 93 tot 94 jaar</t>
  </si>
  <si>
    <t>Van 94 tot 95 jaar</t>
  </si>
  <si>
    <t>Van 95 tot 96 jaar</t>
  </si>
  <si>
    <t>Van 96 tot 97 jaar</t>
  </si>
  <si>
    <t>Van 97 tot 98 jaar</t>
  </si>
  <si>
    <t>Van 98 tot 99 jaar</t>
  </si>
  <si>
    <t>Van 99 tot 100 jaar</t>
  </si>
  <si>
    <t>Van 100 enz.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</si>
</sst>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4" xfId="0" applyFont="1" applyBorder="1" applyAlignment="1">
      <alignment/>
    </xf>
    <xf numFmtId="1" fontId="4" fillId="0" borderId="5" xfId="0" applyNumberFormat="1" applyFont="1" applyBorder="1" applyAlignment="1" quotePrefix="1">
      <alignment horizontal="lef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7" xfId="2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4" fillId="0" borderId="9" xfId="0" applyNumberFormat="1" applyFont="1" applyBorder="1" applyAlignment="1" quotePrefix="1">
      <alignment horizontal="left"/>
    </xf>
    <xf numFmtId="0" fontId="2" fillId="0" borderId="0" xfId="20" applyFont="1" applyBorder="1" applyAlignment="1">
      <alignment horizontal="right"/>
    </xf>
    <xf numFmtId="1" fontId="4" fillId="0" borderId="12" xfId="0" applyNumberFormat="1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6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6" fillId="0" borderId="4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 quotePrefix="1">
      <alignment/>
    </xf>
    <xf numFmtId="1" fontId="4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4" fillId="0" borderId="9" xfId="0" applyNumberFormat="1" applyFont="1" applyBorder="1" applyAlignment="1">
      <alignment/>
    </xf>
    <xf numFmtId="1" fontId="4" fillId="0" borderId="12" xfId="0" applyNumberFormat="1" applyFont="1" applyBorder="1" applyAlignment="1">
      <alignment horizontal="fill"/>
    </xf>
    <xf numFmtId="1" fontId="4" fillId="0" borderId="8" xfId="0" applyNumberFormat="1" applyFont="1" applyBorder="1" applyAlignment="1" quotePrefix="1">
      <alignment horizontal="left"/>
    </xf>
    <xf numFmtId="1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 quotePrefix="1">
      <alignment horizontal="left"/>
    </xf>
    <xf numFmtId="1" fontId="4" fillId="0" borderId="11" xfId="0" applyNumberFormat="1" applyFont="1" applyBorder="1" applyAlignment="1" quotePrefix="1">
      <alignment/>
    </xf>
    <xf numFmtId="1" fontId="4" fillId="0" borderId="1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18" xfId="0" applyNumberFormat="1" applyFont="1" applyBorder="1" applyAlignment="1">
      <alignment horizontal="center" vertical="center" textRotation="90"/>
    </xf>
    <xf numFmtId="0" fontId="5" fillId="0" borderId="19" xfId="0" applyNumberFormat="1" applyFont="1" applyBorder="1" applyAlignment="1">
      <alignment horizontal="center" vertical="center" textRotation="90"/>
    </xf>
    <xf numFmtId="0" fontId="5" fillId="0" borderId="20" xfId="0" applyNumberFormat="1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W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5.28125" style="0" customWidth="1"/>
    <col min="2" max="2" width="3.28125" style="0" customWidth="1"/>
    <col min="3" max="12" width="7.00390625" style="31" customWidth="1"/>
    <col min="13" max="13" width="11.140625" style="32" customWidth="1"/>
    <col min="14" max="17" width="5.7109375" style="31" customWidth="1"/>
    <col min="18" max="22" width="4.140625" style="0" customWidth="1"/>
  </cols>
  <sheetData>
    <row r="1" spans="1:23" s="5" customFormat="1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100" t="s">
        <v>1</v>
      </c>
      <c r="B3" s="6"/>
      <c r="C3" s="76" t="s">
        <v>2</v>
      </c>
      <c r="D3" s="79" t="s">
        <v>3</v>
      </c>
      <c r="E3" s="82" t="s">
        <v>4</v>
      </c>
      <c r="F3" s="82"/>
      <c r="G3" s="82"/>
      <c r="H3" s="82"/>
      <c r="I3" s="82"/>
      <c r="J3" s="82"/>
      <c r="K3" s="82"/>
      <c r="L3" s="82"/>
      <c r="M3" s="82" t="s">
        <v>5</v>
      </c>
      <c r="N3" s="79" t="s">
        <v>6</v>
      </c>
      <c r="O3" s="79" t="s">
        <v>7</v>
      </c>
      <c r="P3" s="79" t="s">
        <v>8</v>
      </c>
      <c r="Q3" s="97" t="s">
        <v>9</v>
      </c>
      <c r="R3" s="88" t="s">
        <v>10</v>
      </c>
      <c r="S3" s="91" t="s">
        <v>11</v>
      </c>
      <c r="T3" s="91" t="s">
        <v>12</v>
      </c>
      <c r="U3" s="94" t="s">
        <v>13</v>
      </c>
      <c r="V3" s="91" t="s">
        <v>14</v>
      </c>
      <c r="W3" s="85" t="s">
        <v>15</v>
      </c>
    </row>
    <row r="4" spans="1:23" ht="16.5" customHeight="1">
      <c r="A4" s="101"/>
      <c r="B4" s="6"/>
      <c r="C4" s="77"/>
      <c r="D4" s="80"/>
      <c r="E4" s="83" t="s">
        <v>16</v>
      </c>
      <c r="F4" s="83"/>
      <c r="G4" s="83"/>
      <c r="H4" s="83"/>
      <c r="I4" s="83" t="s">
        <v>17</v>
      </c>
      <c r="J4" s="83"/>
      <c r="K4" s="83"/>
      <c r="L4" s="83"/>
      <c r="M4" s="83"/>
      <c r="N4" s="80"/>
      <c r="O4" s="80"/>
      <c r="P4" s="80"/>
      <c r="Q4" s="98"/>
      <c r="R4" s="89"/>
      <c r="S4" s="92"/>
      <c r="T4" s="92"/>
      <c r="U4" s="95"/>
      <c r="V4" s="92"/>
      <c r="W4" s="86"/>
    </row>
    <row r="5" spans="1:23" ht="36.75" customHeight="1">
      <c r="A5" s="101"/>
      <c r="B5" s="6"/>
      <c r="C5" s="77"/>
      <c r="D5" s="80"/>
      <c r="E5" s="80" t="s">
        <v>18</v>
      </c>
      <c r="F5" s="80" t="s">
        <v>19</v>
      </c>
      <c r="G5" s="80" t="s">
        <v>20</v>
      </c>
      <c r="H5" s="83" t="s">
        <v>21</v>
      </c>
      <c r="I5" s="80" t="s">
        <v>18</v>
      </c>
      <c r="J5" s="80" t="s">
        <v>19</v>
      </c>
      <c r="K5" s="80" t="s">
        <v>22</v>
      </c>
      <c r="L5" s="83" t="s">
        <v>21</v>
      </c>
      <c r="M5" s="83"/>
      <c r="N5" s="80"/>
      <c r="O5" s="80"/>
      <c r="P5" s="80"/>
      <c r="Q5" s="98"/>
      <c r="R5" s="89"/>
      <c r="S5" s="92"/>
      <c r="T5" s="92"/>
      <c r="U5" s="95"/>
      <c r="V5" s="92"/>
      <c r="W5" s="86"/>
    </row>
    <row r="6" spans="1:23" ht="33" customHeight="1" thickBot="1">
      <c r="A6" s="102"/>
      <c r="B6" s="6"/>
      <c r="C6" s="78"/>
      <c r="D6" s="81"/>
      <c r="E6" s="81"/>
      <c r="F6" s="81"/>
      <c r="G6" s="81"/>
      <c r="H6" s="84"/>
      <c r="I6" s="81"/>
      <c r="J6" s="81"/>
      <c r="K6" s="81"/>
      <c r="L6" s="84"/>
      <c r="M6" s="84"/>
      <c r="N6" s="81"/>
      <c r="O6" s="81"/>
      <c r="P6" s="81"/>
      <c r="Q6" s="99"/>
      <c r="R6" s="90"/>
      <c r="S6" s="93"/>
      <c r="T6" s="93"/>
      <c r="U6" s="96"/>
      <c r="V6" s="93"/>
      <c r="W6" s="87"/>
    </row>
    <row r="7" spans="1:17" ht="13.5" thickBot="1">
      <c r="A7" s="5"/>
      <c r="B7" s="5"/>
      <c r="C7" s="5"/>
      <c r="D7" s="5"/>
      <c r="E7" s="5"/>
      <c r="F7" s="5"/>
      <c r="G7" s="5"/>
      <c r="H7" s="5"/>
      <c r="I7" s="7"/>
      <c r="J7" s="7"/>
      <c r="K7" s="7"/>
      <c r="L7" s="5"/>
      <c r="M7" s="5"/>
      <c r="N7" s="7"/>
      <c r="O7" s="7"/>
      <c r="P7" s="7"/>
      <c r="Q7" s="7"/>
    </row>
    <row r="8" spans="1:23" ht="12.75">
      <c r="A8" s="8" t="s">
        <v>23</v>
      </c>
      <c r="B8" s="5"/>
      <c r="C8" s="9">
        <v>2770</v>
      </c>
      <c r="D8" s="10">
        <v>3693</v>
      </c>
      <c r="E8" s="10">
        <v>4452</v>
      </c>
      <c r="F8" s="10">
        <v>2476</v>
      </c>
      <c r="G8" s="10">
        <v>333</v>
      </c>
      <c r="H8" s="10">
        <f aca="true" t="shared" si="0" ref="H8:H16">SUM(E8:G8)</f>
        <v>7261</v>
      </c>
      <c r="I8" s="11">
        <v>5105</v>
      </c>
      <c r="J8" s="11">
        <v>2474</v>
      </c>
      <c r="K8" s="11">
        <v>1018</v>
      </c>
      <c r="L8" s="10">
        <f aca="true" t="shared" si="1" ref="L8:L16">SUM(I8:K8)</f>
        <v>8597</v>
      </c>
      <c r="M8" s="12">
        <f aca="true" t="shared" si="2" ref="M8:M16">SUM(L8,H8)</f>
        <v>15858</v>
      </c>
      <c r="N8" s="11">
        <v>13593</v>
      </c>
      <c r="O8" s="11">
        <v>1950</v>
      </c>
      <c r="P8" s="11">
        <v>315</v>
      </c>
      <c r="Q8" s="11"/>
      <c r="R8" s="13" t="s">
        <v>24</v>
      </c>
      <c r="S8" s="14"/>
      <c r="T8" s="14">
        <v>40</v>
      </c>
      <c r="U8" s="14">
        <v>41</v>
      </c>
      <c r="V8" s="14" t="s">
        <v>25</v>
      </c>
      <c r="W8" s="15" t="s">
        <v>26</v>
      </c>
    </row>
    <row r="9" spans="1:23" ht="12.75">
      <c r="A9" s="16" t="s">
        <v>27</v>
      </c>
      <c r="B9" s="5"/>
      <c r="C9" s="17">
        <v>1327</v>
      </c>
      <c r="D9" s="18">
        <v>1500</v>
      </c>
      <c r="E9" s="18">
        <v>1906</v>
      </c>
      <c r="F9" s="18">
        <v>1115</v>
      </c>
      <c r="G9" s="18">
        <v>120</v>
      </c>
      <c r="H9" s="18">
        <f t="shared" si="0"/>
        <v>3141</v>
      </c>
      <c r="I9" s="11">
        <v>2292</v>
      </c>
      <c r="J9" s="11">
        <v>1120</v>
      </c>
      <c r="K9" s="11">
        <v>337</v>
      </c>
      <c r="L9" s="18">
        <f t="shared" si="1"/>
        <v>3749</v>
      </c>
      <c r="M9" s="18">
        <f t="shared" si="2"/>
        <v>6890</v>
      </c>
      <c r="N9" s="11">
        <v>5156</v>
      </c>
      <c r="O9" s="11">
        <v>1681</v>
      </c>
      <c r="P9" s="11">
        <v>53</v>
      </c>
      <c r="Q9" s="11"/>
      <c r="R9" s="19" t="s">
        <v>24</v>
      </c>
      <c r="S9" s="20"/>
      <c r="T9" s="20">
        <v>40</v>
      </c>
      <c r="U9" s="20">
        <v>41</v>
      </c>
      <c r="V9" s="20" t="s">
        <v>25</v>
      </c>
      <c r="W9" s="21" t="s">
        <v>26</v>
      </c>
    </row>
    <row r="10" spans="1:23" ht="12.75">
      <c r="A10" s="16" t="s">
        <v>28</v>
      </c>
      <c r="B10" s="5"/>
      <c r="C10" s="17">
        <v>911</v>
      </c>
      <c r="D10" s="18">
        <v>1150</v>
      </c>
      <c r="E10" s="18">
        <v>1562</v>
      </c>
      <c r="F10" s="18">
        <v>844</v>
      </c>
      <c r="G10" s="18">
        <v>119</v>
      </c>
      <c r="H10" s="18">
        <f t="shared" si="0"/>
        <v>2525</v>
      </c>
      <c r="I10" s="11">
        <v>1793</v>
      </c>
      <c r="J10" s="11">
        <v>850</v>
      </c>
      <c r="K10" s="11">
        <v>257</v>
      </c>
      <c r="L10" s="18">
        <f t="shared" si="1"/>
        <v>2900</v>
      </c>
      <c r="M10" s="18">
        <f t="shared" si="2"/>
        <v>5425</v>
      </c>
      <c r="N10" s="11">
        <v>4140</v>
      </c>
      <c r="O10" s="11">
        <v>1235</v>
      </c>
      <c r="P10" s="11">
        <v>50</v>
      </c>
      <c r="Q10" s="11"/>
      <c r="R10" s="19" t="s">
        <v>24</v>
      </c>
      <c r="S10" s="20"/>
      <c r="T10" s="20">
        <v>40</v>
      </c>
      <c r="U10" s="20">
        <v>41</v>
      </c>
      <c r="V10" s="20" t="s">
        <v>25</v>
      </c>
      <c r="W10" s="21" t="s">
        <v>26</v>
      </c>
    </row>
    <row r="11" spans="1:23" ht="12.75">
      <c r="A11" s="16" t="s">
        <v>29</v>
      </c>
      <c r="B11" s="5"/>
      <c r="C11" s="17">
        <v>395</v>
      </c>
      <c r="D11" s="18">
        <v>518</v>
      </c>
      <c r="E11" s="18">
        <v>729</v>
      </c>
      <c r="F11" s="18">
        <v>411</v>
      </c>
      <c r="G11" s="18">
        <v>35</v>
      </c>
      <c r="H11" s="18">
        <f t="shared" si="0"/>
        <v>1175</v>
      </c>
      <c r="I11" s="11">
        <v>707</v>
      </c>
      <c r="J11" s="11">
        <v>416</v>
      </c>
      <c r="K11" s="11">
        <v>96</v>
      </c>
      <c r="L11" s="18">
        <f t="shared" si="1"/>
        <v>1219</v>
      </c>
      <c r="M11" s="18">
        <f t="shared" si="2"/>
        <v>2394</v>
      </c>
      <c r="N11" s="11">
        <v>2034</v>
      </c>
      <c r="O11" s="11">
        <v>360</v>
      </c>
      <c r="P11" s="11"/>
      <c r="Q11" s="11"/>
      <c r="R11" s="19" t="s">
        <v>24</v>
      </c>
      <c r="S11" s="20"/>
      <c r="T11" s="20">
        <v>40</v>
      </c>
      <c r="U11" s="20">
        <v>41</v>
      </c>
      <c r="V11" s="20" t="s">
        <v>25</v>
      </c>
      <c r="W11" s="21" t="s">
        <v>26</v>
      </c>
    </row>
    <row r="12" spans="1:23" ht="12.75">
      <c r="A12" s="22" t="s">
        <v>30</v>
      </c>
      <c r="B12" s="5"/>
      <c r="C12" s="17">
        <v>1092</v>
      </c>
      <c r="D12" s="18">
        <v>1727</v>
      </c>
      <c r="E12" s="18">
        <v>3242</v>
      </c>
      <c r="F12" s="18">
        <v>1273</v>
      </c>
      <c r="G12" s="18">
        <v>140</v>
      </c>
      <c r="H12" s="18">
        <f t="shared" si="0"/>
        <v>4655</v>
      </c>
      <c r="I12" s="11">
        <v>2650</v>
      </c>
      <c r="J12" s="11">
        <v>1275</v>
      </c>
      <c r="K12" s="11">
        <v>401</v>
      </c>
      <c r="L12" s="18">
        <f t="shared" si="1"/>
        <v>4326</v>
      </c>
      <c r="M12" s="23">
        <f t="shared" si="2"/>
        <v>8981</v>
      </c>
      <c r="N12" s="11">
        <v>6890</v>
      </c>
      <c r="O12" s="11">
        <v>2042</v>
      </c>
      <c r="P12" s="11">
        <v>49</v>
      </c>
      <c r="Q12" s="11"/>
      <c r="R12" s="19" t="s">
        <v>24</v>
      </c>
      <c r="S12" s="20"/>
      <c r="T12" s="20">
        <v>40</v>
      </c>
      <c r="U12" s="20">
        <v>41</v>
      </c>
      <c r="V12" s="20" t="s">
        <v>25</v>
      </c>
      <c r="W12" s="21" t="s">
        <v>26</v>
      </c>
    </row>
    <row r="13" spans="1:23" ht="12.75">
      <c r="A13" s="22" t="s">
        <v>31</v>
      </c>
      <c r="B13" s="5"/>
      <c r="C13" s="17">
        <v>195</v>
      </c>
      <c r="D13" s="18">
        <v>258</v>
      </c>
      <c r="E13" s="18">
        <v>336</v>
      </c>
      <c r="F13" s="18">
        <v>177</v>
      </c>
      <c r="G13" s="18">
        <v>23</v>
      </c>
      <c r="H13" s="18">
        <f t="shared" si="0"/>
        <v>536</v>
      </c>
      <c r="I13" s="11">
        <v>311</v>
      </c>
      <c r="J13" s="11">
        <v>180</v>
      </c>
      <c r="K13" s="11">
        <v>55</v>
      </c>
      <c r="L13" s="18">
        <f t="shared" si="1"/>
        <v>546</v>
      </c>
      <c r="M13" s="23">
        <f t="shared" si="2"/>
        <v>1082</v>
      </c>
      <c r="N13" s="11">
        <v>929</v>
      </c>
      <c r="O13" s="11">
        <v>153</v>
      </c>
      <c r="P13" s="11"/>
      <c r="Q13" s="11"/>
      <c r="R13" s="19" t="s">
        <v>24</v>
      </c>
      <c r="S13" s="20"/>
      <c r="T13" s="20">
        <v>40</v>
      </c>
      <c r="U13" s="20">
        <v>41</v>
      </c>
      <c r="V13" s="20" t="s">
        <v>25</v>
      </c>
      <c r="W13" s="21" t="s">
        <v>26</v>
      </c>
    </row>
    <row r="14" spans="1:23" ht="12.75">
      <c r="A14" s="16" t="s">
        <v>32</v>
      </c>
      <c r="B14" s="5"/>
      <c r="C14" s="17">
        <v>263</v>
      </c>
      <c r="D14" s="18">
        <v>361</v>
      </c>
      <c r="E14" s="18">
        <v>415</v>
      </c>
      <c r="F14" s="18">
        <v>221</v>
      </c>
      <c r="G14" s="18">
        <v>24</v>
      </c>
      <c r="H14" s="18">
        <f t="shared" si="0"/>
        <v>660</v>
      </c>
      <c r="I14" s="11">
        <v>516</v>
      </c>
      <c r="J14" s="11">
        <v>229</v>
      </c>
      <c r="K14" s="11">
        <v>103</v>
      </c>
      <c r="L14" s="18">
        <f t="shared" si="1"/>
        <v>848</v>
      </c>
      <c r="M14" s="18">
        <f t="shared" si="2"/>
        <v>1508</v>
      </c>
      <c r="N14" s="11">
        <v>905</v>
      </c>
      <c r="O14" s="11">
        <v>600</v>
      </c>
      <c r="P14" s="11">
        <v>3</v>
      </c>
      <c r="Q14" s="11"/>
      <c r="R14" s="19" t="s">
        <v>24</v>
      </c>
      <c r="S14" s="20"/>
      <c r="T14" s="20">
        <v>40</v>
      </c>
      <c r="U14" s="20">
        <v>41</v>
      </c>
      <c r="V14" s="20" t="s">
        <v>25</v>
      </c>
      <c r="W14" s="21" t="s">
        <v>26</v>
      </c>
    </row>
    <row r="15" spans="1:23" ht="12.75">
      <c r="A15" s="16" t="s">
        <v>33</v>
      </c>
      <c r="B15" s="5"/>
      <c r="C15" s="17">
        <v>378</v>
      </c>
      <c r="D15" s="18">
        <v>471</v>
      </c>
      <c r="E15" s="18">
        <v>632</v>
      </c>
      <c r="F15" s="18">
        <v>366</v>
      </c>
      <c r="G15" s="18">
        <v>30</v>
      </c>
      <c r="H15" s="18">
        <f t="shared" si="0"/>
        <v>1028</v>
      </c>
      <c r="I15" s="11">
        <v>827</v>
      </c>
      <c r="J15" s="11">
        <v>362</v>
      </c>
      <c r="K15" s="11">
        <v>127</v>
      </c>
      <c r="L15" s="18">
        <f t="shared" si="1"/>
        <v>1316</v>
      </c>
      <c r="M15" s="18">
        <f t="shared" si="2"/>
        <v>2344</v>
      </c>
      <c r="N15" s="11">
        <v>262</v>
      </c>
      <c r="O15" s="11">
        <v>2061</v>
      </c>
      <c r="P15" s="11">
        <v>21</v>
      </c>
      <c r="Q15" s="11"/>
      <c r="R15" s="19" t="s">
        <v>24</v>
      </c>
      <c r="S15" s="20"/>
      <c r="T15" s="20">
        <v>40</v>
      </c>
      <c r="U15" s="20">
        <v>41</v>
      </c>
      <c r="V15" s="20" t="s">
        <v>25</v>
      </c>
      <c r="W15" s="21" t="s">
        <v>26</v>
      </c>
    </row>
    <row r="16" spans="1:23" ht="12.75">
      <c r="A16" s="16" t="s">
        <v>34</v>
      </c>
      <c r="B16" s="5"/>
      <c r="C16" s="17">
        <v>407</v>
      </c>
      <c r="D16" s="18">
        <v>479</v>
      </c>
      <c r="E16" s="18">
        <v>676</v>
      </c>
      <c r="F16" s="18">
        <v>401</v>
      </c>
      <c r="G16" s="18">
        <v>35</v>
      </c>
      <c r="H16" s="18">
        <f t="shared" si="0"/>
        <v>1112</v>
      </c>
      <c r="I16" s="11">
        <v>647</v>
      </c>
      <c r="J16" s="11">
        <v>403</v>
      </c>
      <c r="K16" s="11">
        <v>88</v>
      </c>
      <c r="L16" s="18">
        <f t="shared" si="1"/>
        <v>1138</v>
      </c>
      <c r="M16" s="18">
        <f t="shared" si="2"/>
        <v>2250</v>
      </c>
      <c r="N16" s="11">
        <v>2079</v>
      </c>
      <c r="O16" s="11">
        <v>171</v>
      </c>
      <c r="P16" s="11"/>
      <c r="Q16" s="11"/>
      <c r="R16" s="19" t="s">
        <v>24</v>
      </c>
      <c r="S16" s="20"/>
      <c r="T16" s="20">
        <v>40</v>
      </c>
      <c r="U16" s="20">
        <v>41</v>
      </c>
      <c r="V16" s="20" t="s">
        <v>25</v>
      </c>
      <c r="W16" s="21" t="s">
        <v>26</v>
      </c>
    </row>
    <row r="17" spans="1:23" s="30" customFormat="1" ht="13.5" thickBot="1">
      <c r="A17" s="24" t="s">
        <v>35</v>
      </c>
      <c r="B17" s="5"/>
      <c r="C17" s="25">
        <f aca="true" t="shared" si="3" ref="C17:Q17">SUM(C8:C16)</f>
        <v>7738</v>
      </c>
      <c r="D17" s="26">
        <f t="shared" si="3"/>
        <v>10157</v>
      </c>
      <c r="E17" s="26">
        <f t="shared" si="3"/>
        <v>13950</v>
      </c>
      <c r="F17" s="26">
        <f t="shared" si="3"/>
        <v>7284</v>
      </c>
      <c r="G17" s="26">
        <f t="shared" si="3"/>
        <v>859</v>
      </c>
      <c r="H17" s="26">
        <f t="shared" si="3"/>
        <v>22093</v>
      </c>
      <c r="I17" s="26">
        <f t="shared" si="3"/>
        <v>14848</v>
      </c>
      <c r="J17" s="26">
        <f t="shared" si="3"/>
        <v>7309</v>
      </c>
      <c r="K17" s="26">
        <f t="shared" si="3"/>
        <v>2482</v>
      </c>
      <c r="L17" s="26">
        <f t="shared" si="3"/>
        <v>24639</v>
      </c>
      <c r="M17" s="26">
        <f t="shared" si="3"/>
        <v>46732</v>
      </c>
      <c r="N17" s="26">
        <f t="shared" si="3"/>
        <v>35988</v>
      </c>
      <c r="O17" s="26">
        <f t="shared" si="3"/>
        <v>10253</v>
      </c>
      <c r="P17" s="26">
        <f t="shared" si="3"/>
        <v>491</v>
      </c>
      <c r="Q17" s="26">
        <f t="shared" si="3"/>
        <v>0</v>
      </c>
      <c r="R17" s="27" t="s">
        <v>24</v>
      </c>
      <c r="S17" s="28"/>
      <c r="T17" s="28">
        <v>40</v>
      </c>
      <c r="U17" s="28">
        <v>41</v>
      </c>
      <c r="V17" s="28" t="s">
        <v>25</v>
      </c>
      <c r="W17" s="29" t="s">
        <v>26</v>
      </c>
    </row>
    <row r="18" ht="13.5" thickBot="1"/>
    <row r="19" spans="1:23" ht="12.75">
      <c r="A19" s="33" t="s">
        <v>36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35"/>
      <c r="O19" s="35"/>
      <c r="P19" s="35"/>
      <c r="Q19" s="35"/>
      <c r="R19" s="34"/>
      <c r="S19" s="34"/>
      <c r="T19" s="34"/>
      <c r="U19" s="34"/>
      <c r="V19" s="34"/>
      <c r="W19" s="37"/>
    </row>
    <row r="20" spans="1:23" ht="12.75">
      <c r="A20" s="38" t="s">
        <v>37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40"/>
      <c r="O20" s="40"/>
      <c r="P20" s="40"/>
      <c r="Q20" s="40"/>
      <c r="R20" s="39"/>
      <c r="S20" s="39"/>
      <c r="T20" s="39"/>
      <c r="U20" s="39"/>
      <c r="V20" s="39"/>
      <c r="W20" s="42"/>
    </row>
    <row r="21" spans="1:23" ht="12.75">
      <c r="A21" s="38" t="s">
        <v>38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40"/>
      <c r="O21" s="40"/>
      <c r="P21" s="40"/>
      <c r="Q21" s="40"/>
      <c r="R21" s="39"/>
      <c r="S21" s="39"/>
      <c r="T21" s="39"/>
      <c r="U21" s="39"/>
      <c r="V21" s="39"/>
      <c r="W21" s="42"/>
    </row>
    <row r="22" spans="1:23" ht="13.5" thickBot="1">
      <c r="A22" s="43"/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5"/>
      <c r="O22" s="45"/>
      <c r="P22" s="45"/>
      <c r="Q22" s="45"/>
      <c r="R22" s="44"/>
      <c r="S22" s="44"/>
      <c r="T22" s="44"/>
      <c r="U22" s="44"/>
      <c r="V22" s="44"/>
      <c r="W22" s="47"/>
    </row>
    <row r="38" ht="12.75">
      <c r="A38" s="48"/>
    </row>
  </sheetData>
  <mergeCells count="25">
    <mergeCell ref="K5:K6"/>
    <mergeCell ref="Q3:Q6"/>
    <mergeCell ref="A3:A6"/>
    <mergeCell ref="V3:V6"/>
    <mergeCell ref="I5:I6"/>
    <mergeCell ref="J5:J6"/>
    <mergeCell ref="L5:L6"/>
    <mergeCell ref="N3:N6"/>
    <mergeCell ref="O3:O6"/>
    <mergeCell ref="P3:P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E4:H4"/>
    <mergeCell ref="I4:L4"/>
    <mergeCell ref="E5:E6"/>
    <mergeCell ref="F5:F6"/>
    <mergeCell ref="G5:G6"/>
    <mergeCell ref="H5:H6"/>
  </mergeCells>
  <hyperlinks>
    <hyperlink ref="M8" location="'Zeeland steden'!A19" display="'Zeeland steden'!A19"/>
    <hyperlink ref="M12" location="'Zeeland steden'!A20" display="'Zeeland steden'!A20"/>
    <hyperlink ref="M13" location="'Zeeland steden'!A21" display="'Zeeland steden'!A21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/>
  <dimension ref="A1:W38"/>
  <sheetViews>
    <sheetView workbookViewId="0" topLeftCell="A1">
      <selection activeCell="A2" sqref="A2"/>
    </sheetView>
  </sheetViews>
  <sheetFormatPr defaultColWidth="9.140625" defaultRowHeight="12.75"/>
  <cols>
    <col min="1" max="1" width="29.28125" style="0" customWidth="1"/>
    <col min="2" max="2" width="3.28125" style="0" customWidth="1"/>
    <col min="3" max="12" width="6.28125" style="31" customWidth="1"/>
    <col min="13" max="13" width="10.8515625" style="31" customWidth="1"/>
    <col min="14" max="17" width="7.140625" style="31" customWidth="1"/>
    <col min="18" max="22" width="3.8515625" style="0" customWidth="1"/>
  </cols>
  <sheetData>
    <row r="1" spans="1:23" s="5" customFormat="1" ht="13.5" thickBot="1">
      <c r="A1" s="49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100" t="s">
        <v>1</v>
      </c>
      <c r="B3" s="6"/>
      <c r="C3" s="76" t="s">
        <v>2</v>
      </c>
      <c r="D3" s="79" t="s">
        <v>3</v>
      </c>
      <c r="E3" s="82" t="s">
        <v>4</v>
      </c>
      <c r="F3" s="82"/>
      <c r="G3" s="82"/>
      <c r="H3" s="82"/>
      <c r="I3" s="82"/>
      <c r="J3" s="82"/>
      <c r="K3" s="82"/>
      <c r="L3" s="82"/>
      <c r="M3" s="82" t="s">
        <v>5</v>
      </c>
      <c r="N3" s="79" t="s">
        <v>6</v>
      </c>
      <c r="O3" s="79" t="s">
        <v>7</v>
      </c>
      <c r="P3" s="79" t="s">
        <v>8</v>
      </c>
      <c r="Q3" s="97" t="s">
        <v>9</v>
      </c>
      <c r="R3" s="88" t="s">
        <v>10</v>
      </c>
      <c r="S3" s="91" t="s">
        <v>11</v>
      </c>
      <c r="T3" s="91" t="s">
        <v>12</v>
      </c>
      <c r="U3" s="94" t="s">
        <v>13</v>
      </c>
      <c r="V3" s="91" t="s">
        <v>14</v>
      </c>
      <c r="W3" s="85" t="s">
        <v>15</v>
      </c>
    </row>
    <row r="4" spans="1:23" ht="21.75" customHeight="1">
      <c r="A4" s="101"/>
      <c r="B4" s="6"/>
      <c r="C4" s="77"/>
      <c r="D4" s="80"/>
      <c r="E4" s="83" t="s">
        <v>16</v>
      </c>
      <c r="F4" s="83"/>
      <c r="G4" s="83"/>
      <c r="H4" s="83"/>
      <c r="I4" s="83" t="s">
        <v>17</v>
      </c>
      <c r="J4" s="83"/>
      <c r="K4" s="83"/>
      <c r="L4" s="83"/>
      <c r="M4" s="83"/>
      <c r="N4" s="80"/>
      <c r="O4" s="80"/>
      <c r="P4" s="80"/>
      <c r="Q4" s="98"/>
      <c r="R4" s="89"/>
      <c r="S4" s="92"/>
      <c r="T4" s="92"/>
      <c r="U4" s="95"/>
      <c r="V4" s="92"/>
      <c r="W4" s="86"/>
    </row>
    <row r="5" spans="1:23" ht="36.75" customHeight="1">
      <c r="A5" s="101"/>
      <c r="B5" s="6"/>
      <c r="C5" s="77"/>
      <c r="D5" s="80"/>
      <c r="E5" s="80" t="s">
        <v>18</v>
      </c>
      <c r="F5" s="80" t="s">
        <v>19</v>
      </c>
      <c r="G5" s="80" t="s">
        <v>20</v>
      </c>
      <c r="H5" s="83" t="s">
        <v>21</v>
      </c>
      <c r="I5" s="80" t="s">
        <v>18</v>
      </c>
      <c r="J5" s="80" t="s">
        <v>19</v>
      </c>
      <c r="K5" s="80" t="s">
        <v>22</v>
      </c>
      <c r="L5" s="83" t="s">
        <v>21</v>
      </c>
      <c r="M5" s="83"/>
      <c r="N5" s="80"/>
      <c r="O5" s="80"/>
      <c r="P5" s="80"/>
      <c r="Q5" s="98"/>
      <c r="R5" s="89"/>
      <c r="S5" s="92"/>
      <c r="T5" s="92"/>
      <c r="U5" s="95"/>
      <c r="V5" s="92"/>
      <c r="W5" s="86"/>
    </row>
    <row r="6" spans="1:23" ht="33" customHeight="1" thickBot="1">
      <c r="A6" s="102"/>
      <c r="B6" s="6"/>
      <c r="C6" s="78"/>
      <c r="D6" s="81"/>
      <c r="E6" s="81"/>
      <c r="F6" s="81"/>
      <c r="G6" s="81"/>
      <c r="H6" s="84"/>
      <c r="I6" s="81"/>
      <c r="J6" s="81"/>
      <c r="K6" s="81"/>
      <c r="L6" s="84"/>
      <c r="M6" s="84"/>
      <c r="N6" s="81"/>
      <c r="O6" s="81"/>
      <c r="P6" s="81"/>
      <c r="Q6" s="99"/>
      <c r="R6" s="90"/>
      <c r="S6" s="93"/>
      <c r="T6" s="93"/>
      <c r="U6" s="96"/>
      <c r="V6" s="93"/>
      <c r="W6" s="87"/>
    </row>
    <row r="7" spans="1:17" ht="13.5" thickBot="1">
      <c r="A7" s="5"/>
      <c r="B7" s="5"/>
      <c r="C7" s="7"/>
      <c r="D7" s="7"/>
      <c r="E7" s="7"/>
      <c r="F7" s="7"/>
      <c r="G7" s="7"/>
      <c r="H7" s="5"/>
      <c r="I7" s="7"/>
      <c r="J7" s="7"/>
      <c r="K7" s="7"/>
      <c r="L7" s="5"/>
      <c r="M7" s="5"/>
      <c r="N7" s="7"/>
      <c r="O7" s="7"/>
      <c r="P7" s="7"/>
      <c r="Q7" s="7"/>
    </row>
    <row r="8" spans="1:23" ht="12.75">
      <c r="A8" s="50" t="s">
        <v>40</v>
      </c>
      <c r="B8" s="5"/>
      <c r="C8" s="9">
        <v>56</v>
      </c>
      <c r="D8" s="11">
        <v>65</v>
      </c>
      <c r="E8" s="11">
        <v>120</v>
      </c>
      <c r="F8" s="11">
        <v>58</v>
      </c>
      <c r="G8" s="11">
        <v>9</v>
      </c>
      <c r="H8" s="10">
        <f aca="true" t="shared" si="0" ref="H8:H25">SUM(E8:G8)</f>
        <v>187</v>
      </c>
      <c r="I8" s="11">
        <v>95</v>
      </c>
      <c r="J8" s="11">
        <v>61</v>
      </c>
      <c r="K8" s="11">
        <v>12</v>
      </c>
      <c r="L8" s="10">
        <f aca="true" t="shared" si="1" ref="L8:L25">SUM(I8:K8)</f>
        <v>168</v>
      </c>
      <c r="M8" s="10">
        <f aca="true" t="shared" si="2" ref="M8:M17">SUM(L8,H8)</f>
        <v>355</v>
      </c>
      <c r="N8" s="11">
        <v>355</v>
      </c>
      <c r="O8" s="11"/>
      <c r="P8" s="11"/>
      <c r="Q8" s="11"/>
      <c r="R8" s="13" t="s">
        <v>24</v>
      </c>
      <c r="S8" s="14"/>
      <c r="T8" s="14">
        <v>40</v>
      </c>
      <c r="U8" s="14">
        <v>41</v>
      </c>
      <c r="V8" s="14" t="s">
        <v>25</v>
      </c>
      <c r="W8" s="15" t="s">
        <v>26</v>
      </c>
    </row>
    <row r="9" spans="1:23" ht="12.75">
      <c r="A9" s="51" t="s">
        <v>41</v>
      </c>
      <c r="B9" s="5"/>
      <c r="C9" s="17">
        <v>182</v>
      </c>
      <c r="D9" s="11">
        <v>298</v>
      </c>
      <c r="E9" s="11">
        <v>355</v>
      </c>
      <c r="F9" s="11">
        <v>223</v>
      </c>
      <c r="G9" s="11">
        <v>37</v>
      </c>
      <c r="H9" s="18">
        <f t="shared" si="0"/>
        <v>615</v>
      </c>
      <c r="I9" s="11">
        <v>450</v>
      </c>
      <c r="J9" s="11">
        <v>221</v>
      </c>
      <c r="K9" s="11">
        <v>54</v>
      </c>
      <c r="L9" s="18">
        <f t="shared" si="1"/>
        <v>725</v>
      </c>
      <c r="M9" s="18">
        <f t="shared" si="2"/>
        <v>1340</v>
      </c>
      <c r="N9" s="11">
        <v>1324</v>
      </c>
      <c r="O9" s="11">
        <v>16</v>
      </c>
      <c r="P9" s="11"/>
      <c r="Q9" s="11"/>
      <c r="R9" s="19" t="s">
        <v>24</v>
      </c>
      <c r="S9" s="20"/>
      <c r="T9" s="20">
        <v>40</v>
      </c>
      <c r="U9" s="20">
        <v>41</v>
      </c>
      <c r="V9" s="20" t="s">
        <v>25</v>
      </c>
      <c r="W9" s="21" t="s">
        <v>26</v>
      </c>
    </row>
    <row r="10" spans="1:23" ht="12.75">
      <c r="A10" s="51" t="s">
        <v>42</v>
      </c>
      <c r="B10" s="5"/>
      <c r="C10" s="17">
        <v>70</v>
      </c>
      <c r="D10" s="11">
        <v>95</v>
      </c>
      <c r="E10" s="11">
        <v>149</v>
      </c>
      <c r="F10" s="11">
        <v>76</v>
      </c>
      <c r="G10" s="11">
        <v>12</v>
      </c>
      <c r="H10" s="18">
        <f t="shared" si="0"/>
        <v>237</v>
      </c>
      <c r="I10" s="11">
        <v>154</v>
      </c>
      <c r="J10" s="11">
        <v>76</v>
      </c>
      <c r="K10" s="11">
        <v>10</v>
      </c>
      <c r="L10" s="18">
        <f t="shared" si="1"/>
        <v>240</v>
      </c>
      <c r="M10" s="18">
        <f t="shared" si="2"/>
        <v>477</v>
      </c>
      <c r="N10" s="11">
        <v>477</v>
      </c>
      <c r="O10" s="11"/>
      <c r="P10" s="11"/>
      <c r="Q10" s="11"/>
      <c r="R10" s="19" t="s">
        <v>24</v>
      </c>
      <c r="S10" s="20"/>
      <c r="T10" s="20">
        <v>40</v>
      </c>
      <c r="U10" s="20">
        <v>41</v>
      </c>
      <c r="V10" s="20" t="s">
        <v>25</v>
      </c>
      <c r="W10" s="21" t="s">
        <v>26</v>
      </c>
    </row>
    <row r="11" spans="1:23" ht="12.75">
      <c r="A11" s="51" t="s">
        <v>43</v>
      </c>
      <c r="B11" s="5"/>
      <c r="C11" s="17">
        <v>120</v>
      </c>
      <c r="D11" s="11">
        <v>153</v>
      </c>
      <c r="E11" s="11">
        <v>250</v>
      </c>
      <c r="F11" s="11">
        <v>132</v>
      </c>
      <c r="G11" s="11">
        <v>14</v>
      </c>
      <c r="H11" s="18">
        <f t="shared" si="0"/>
        <v>396</v>
      </c>
      <c r="I11" s="11">
        <v>217</v>
      </c>
      <c r="J11" s="11">
        <v>132</v>
      </c>
      <c r="K11" s="11">
        <v>19</v>
      </c>
      <c r="L11" s="18">
        <f t="shared" si="1"/>
        <v>368</v>
      </c>
      <c r="M11" s="18">
        <f t="shared" si="2"/>
        <v>764</v>
      </c>
      <c r="N11" s="11">
        <v>764</v>
      </c>
      <c r="O11" s="11"/>
      <c r="P11" s="11"/>
      <c r="Q11" s="11"/>
      <c r="R11" s="19" t="s">
        <v>24</v>
      </c>
      <c r="S11" s="20"/>
      <c r="T11" s="20">
        <v>40</v>
      </c>
      <c r="U11" s="20">
        <v>41</v>
      </c>
      <c r="V11" s="20" t="s">
        <v>25</v>
      </c>
      <c r="W11" s="21" t="s">
        <v>26</v>
      </c>
    </row>
    <row r="12" spans="1:23" ht="12.75">
      <c r="A12" s="51" t="s">
        <v>44</v>
      </c>
      <c r="B12" s="5"/>
      <c r="C12" s="17">
        <v>29</v>
      </c>
      <c r="D12" s="11">
        <v>43</v>
      </c>
      <c r="E12" s="11">
        <v>60</v>
      </c>
      <c r="F12" s="11">
        <v>39</v>
      </c>
      <c r="G12" s="11">
        <v>2</v>
      </c>
      <c r="H12" s="18">
        <f t="shared" si="0"/>
        <v>101</v>
      </c>
      <c r="I12" s="11">
        <v>56</v>
      </c>
      <c r="J12" s="11">
        <v>39</v>
      </c>
      <c r="K12" s="11">
        <v>6</v>
      </c>
      <c r="L12" s="18">
        <f t="shared" si="1"/>
        <v>101</v>
      </c>
      <c r="M12" s="18">
        <f t="shared" si="2"/>
        <v>202</v>
      </c>
      <c r="N12" s="11">
        <v>202</v>
      </c>
      <c r="O12" s="11"/>
      <c r="P12" s="11"/>
      <c r="Q12" s="11"/>
      <c r="R12" s="19" t="s">
        <v>24</v>
      </c>
      <c r="S12" s="20"/>
      <c r="T12" s="20">
        <v>40</v>
      </c>
      <c r="U12" s="20">
        <v>41</v>
      </c>
      <c r="V12" s="20" t="s">
        <v>25</v>
      </c>
      <c r="W12" s="21" t="s">
        <v>26</v>
      </c>
    </row>
    <row r="13" spans="1:23" ht="12.75">
      <c r="A13" s="51" t="s">
        <v>45</v>
      </c>
      <c r="B13" s="5"/>
      <c r="C13" s="17">
        <v>95</v>
      </c>
      <c r="D13" s="11">
        <v>132</v>
      </c>
      <c r="E13" s="11">
        <v>201</v>
      </c>
      <c r="F13" s="11">
        <v>107</v>
      </c>
      <c r="G13" s="11">
        <v>13</v>
      </c>
      <c r="H13" s="18">
        <f t="shared" si="0"/>
        <v>321</v>
      </c>
      <c r="I13" s="11">
        <v>207</v>
      </c>
      <c r="J13" s="11">
        <v>107</v>
      </c>
      <c r="K13" s="11">
        <v>30</v>
      </c>
      <c r="L13" s="18">
        <f t="shared" si="1"/>
        <v>344</v>
      </c>
      <c r="M13" s="18">
        <f t="shared" si="2"/>
        <v>665</v>
      </c>
      <c r="N13" s="11">
        <v>663</v>
      </c>
      <c r="O13" s="11">
        <v>2</v>
      </c>
      <c r="P13" s="11"/>
      <c r="Q13" s="11"/>
      <c r="R13" s="19" t="s">
        <v>24</v>
      </c>
      <c r="S13" s="20"/>
      <c r="T13" s="20">
        <v>40</v>
      </c>
      <c r="U13" s="20">
        <v>41</v>
      </c>
      <c r="V13" s="20" t="s">
        <v>25</v>
      </c>
      <c r="W13" s="21" t="s">
        <v>26</v>
      </c>
    </row>
    <row r="14" spans="1:23" ht="12.75">
      <c r="A14" s="51" t="s">
        <v>46</v>
      </c>
      <c r="B14" s="5"/>
      <c r="C14" s="17">
        <v>36</v>
      </c>
      <c r="D14" s="11">
        <v>38</v>
      </c>
      <c r="E14" s="11">
        <v>55</v>
      </c>
      <c r="F14" s="11">
        <v>30</v>
      </c>
      <c r="G14" s="11">
        <v>4</v>
      </c>
      <c r="H14" s="18">
        <f t="shared" si="0"/>
        <v>89</v>
      </c>
      <c r="I14" s="11">
        <v>64</v>
      </c>
      <c r="J14" s="11">
        <v>31</v>
      </c>
      <c r="K14" s="11">
        <v>4</v>
      </c>
      <c r="L14" s="18">
        <f t="shared" si="1"/>
        <v>99</v>
      </c>
      <c r="M14" s="18">
        <f t="shared" si="2"/>
        <v>188</v>
      </c>
      <c r="N14" s="11">
        <v>182</v>
      </c>
      <c r="O14" s="11">
        <v>6</v>
      </c>
      <c r="P14" s="11"/>
      <c r="Q14" s="11"/>
      <c r="R14" s="19" t="s">
        <v>24</v>
      </c>
      <c r="S14" s="20"/>
      <c r="T14" s="20">
        <v>40</v>
      </c>
      <c r="U14" s="20">
        <v>41</v>
      </c>
      <c r="V14" s="20" t="s">
        <v>25</v>
      </c>
      <c r="W14" s="21" t="s">
        <v>26</v>
      </c>
    </row>
    <row r="15" spans="1:23" ht="12.75">
      <c r="A15" s="51" t="s">
        <v>47</v>
      </c>
      <c r="B15" s="5"/>
      <c r="C15" s="17">
        <v>188</v>
      </c>
      <c r="D15" s="11">
        <v>270</v>
      </c>
      <c r="E15" s="11">
        <v>405</v>
      </c>
      <c r="F15" s="11">
        <v>207</v>
      </c>
      <c r="G15" s="11">
        <v>23</v>
      </c>
      <c r="H15" s="18">
        <f t="shared" si="0"/>
        <v>635</v>
      </c>
      <c r="I15" s="11">
        <v>355</v>
      </c>
      <c r="J15" s="11">
        <v>205</v>
      </c>
      <c r="K15" s="11">
        <v>30</v>
      </c>
      <c r="L15" s="18">
        <f t="shared" si="1"/>
        <v>590</v>
      </c>
      <c r="M15" s="18">
        <f t="shared" si="2"/>
        <v>1225</v>
      </c>
      <c r="N15" s="11">
        <v>1215</v>
      </c>
      <c r="O15" s="11">
        <v>10</v>
      </c>
      <c r="P15" s="11"/>
      <c r="Q15" s="11"/>
      <c r="R15" s="19" t="s">
        <v>24</v>
      </c>
      <c r="S15" s="20"/>
      <c r="T15" s="20">
        <v>40</v>
      </c>
      <c r="U15" s="20">
        <v>41</v>
      </c>
      <c r="V15" s="20" t="s">
        <v>25</v>
      </c>
      <c r="W15" s="21" t="s">
        <v>26</v>
      </c>
    </row>
    <row r="16" spans="1:23" ht="12.75">
      <c r="A16" s="52" t="s">
        <v>48</v>
      </c>
      <c r="B16" s="5"/>
      <c r="C16" s="17">
        <v>66</v>
      </c>
      <c r="D16" s="11">
        <v>87</v>
      </c>
      <c r="E16" s="11">
        <v>142</v>
      </c>
      <c r="F16" s="11">
        <v>76</v>
      </c>
      <c r="G16" s="11">
        <v>11</v>
      </c>
      <c r="H16" s="18">
        <f t="shared" si="0"/>
        <v>229</v>
      </c>
      <c r="I16" s="11">
        <v>119</v>
      </c>
      <c r="J16" s="11">
        <v>76</v>
      </c>
      <c r="K16" s="11">
        <v>18</v>
      </c>
      <c r="L16" s="18">
        <f t="shared" si="1"/>
        <v>213</v>
      </c>
      <c r="M16" s="18">
        <f t="shared" si="2"/>
        <v>442</v>
      </c>
      <c r="N16" s="11">
        <v>442</v>
      </c>
      <c r="O16" s="11"/>
      <c r="P16" s="11"/>
      <c r="Q16" s="11"/>
      <c r="R16" s="19" t="s">
        <v>24</v>
      </c>
      <c r="S16" s="20"/>
      <c r="T16" s="20">
        <v>40</v>
      </c>
      <c r="U16" s="20">
        <v>41</v>
      </c>
      <c r="V16" s="20" t="s">
        <v>25</v>
      </c>
      <c r="W16" s="21" t="s">
        <v>26</v>
      </c>
    </row>
    <row r="17" spans="1:23" ht="12.75">
      <c r="A17" s="51" t="s">
        <v>49</v>
      </c>
      <c r="B17" s="5"/>
      <c r="C17" s="17">
        <v>100</v>
      </c>
      <c r="D17" s="11">
        <v>128</v>
      </c>
      <c r="E17" s="11">
        <v>222</v>
      </c>
      <c r="F17" s="11">
        <v>107</v>
      </c>
      <c r="G17" s="11">
        <v>3</v>
      </c>
      <c r="H17" s="18">
        <f t="shared" si="0"/>
        <v>332</v>
      </c>
      <c r="I17" s="11">
        <v>201</v>
      </c>
      <c r="J17" s="11">
        <v>109</v>
      </c>
      <c r="K17" s="11">
        <v>18</v>
      </c>
      <c r="L17" s="18">
        <f t="shared" si="1"/>
        <v>328</v>
      </c>
      <c r="M17" s="18">
        <f t="shared" si="2"/>
        <v>660</v>
      </c>
      <c r="N17" s="11">
        <v>660</v>
      </c>
      <c r="O17" s="11"/>
      <c r="P17" s="11"/>
      <c r="Q17" s="11"/>
      <c r="R17" s="19" t="s">
        <v>24</v>
      </c>
      <c r="S17" s="20"/>
      <c r="T17" s="20">
        <v>40</v>
      </c>
      <c r="U17" s="20">
        <v>41</v>
      </c>
      <c r="V17" s="20" t="s">
        <v>25</v>
      </c>
      <c r="W17" s="21" t="s">
        <v>26</v>
      </c>
    </row>
    <row r="18" spans="1:23" ht="12.75">
      <c r="A18" s="51" t="s">
        <v>50</v>
      </c>
      <c r="B18" s="5"/>
      <c r="C18" s="17">
        <v>117</v>
      </c>
      <c r="D18" s="11">
        <v>165</v>
      </c>
      <c r="E18" s="11">
        <v>260</v>
      </c>
      <c r="F18" s="11">
        <v>134</v>
      </c>
      <c r="G18" s="11">
        <v>12</v>
      </c>
      <c r="H18" s="18">
        <f t="shared" si="0"/>
        <v>406</v>
      </c>
      <c r="I18" s="11">
        <v>240</v>
      </c>
      <c r="J18" s="11">
        <v>134</v>
      </c>
      <c r="K18" s="11">
        <v>23</v>
      </c>
      <c r="L18" s="18">
        <f t="shared" si="1"/>
        <v>397</v>
      </c>
      <c r="M18" s="18"/>
      <c r="N18" s="11">
        <v>803</v>
      </c>
      <c r="O18" s="11"/>
      <c r="P18" s="11"/>
      <c r="Q18" s="11"/>
      <c r="R18" s="19" t="s">
        <v>24</v>
      </c>
      <c r="S18" s="20"/>
      <c r="T18" s="20">
        <v>40</v>
      </c>
      <c r="U18" s="20">
        <v>41</v>
      </c>
      <c r="V18" s="20" t="s">
        <v>25</v>
      </c>
      <c r="W18" s="21" t="s">
        <v>26</v>
      </c>
    </row>
    <row r="19" spans="1:23" ht="12.75">
      <c r="A19" s="52" t="s">
        <v>51</v>
      </c>
      <c r="B19" s="5"/>
      <c r="C19" s="17">
        <v>148</v>
      </c>
      <c r="D19" s="11">
        <v>188</v>
      </c>
      <c r="E19" s="11">
        <v>294</v>
      </c>
      <c r="F19" s="11">
        <v>149</v>
      </c>
      <c r="G19" s="11">
        <v>17</v>
      </c>
      <c r="H19" s="18">
        <f t="shared" si="0"/>
        <v>460</v>
      </c>
      <c r="I19" s="11">
        <v>278</v>
      </c>
      <c r="J19" s="11">
        <v>149</v>
      </c>
      <c r="K19" s="11">
        <v>42</v>
      </c>
      <c r="L19" s="18">
        <f t="shared" si="1"/>
        <v>469</v>
      </c>
      <c r="M19" s="18">
        <f aca="true" t="shared" si="3" ref="M19:M25">SUM(L19,H19)</f>
        <v>929</v>
      </c>
      <c r="N19" s="11">
        <v>926</v>
      </c>
      <c r="O19" s="11">
        <v>3</v>
      </c>
      <c r="P19" s="11"/>
      <c r="Q19" s="11"/>
      <c r="R19" s="19" t="s">
        <v>24</v>
      </c>
      <c r="S19" s="20"/>
      <c r="T19" s="20">
        <v>40</v>
      </c>
      <c r="U19" s="20">
        <v>41</v>
      </c>
      <c r="V19" s="20" t="s">
        <v>25</v>
      </c>
      <c r="W19" s="21" t="s">
        <v>26</v>
      </c>
    </row>
    <row r="20" spans="1:23" ht="12.75">
      <c r="A20" s="51" t="s">
        <v>52</v>
      </c>
      <c r="B20" s="5"/>
      <c r="C20" s="17">
        <v>72</v>
      </c>
      <c r="D20" s="11">
        <v>85</v>
      </c>
      <c r="E20" s="11">
        <v>136</v>
      </c>
      <c r="F20" s="11">
        <v>80</v>
      </c>
      <c r="G20" s="11">
        <v>6</v>
      </c>
      <c r="H20" s="18">
        <f t="shared" si="0"/>
        <v>222</v>
      </c>
      <c r="I20" s="11">
        <v>154</v>
      </c>
      <c r="J20" s="11">
        <v>82</v>
      </c>
      <c r="K20" s="11">
        <v>9</v>
      </c>
      <c r="L20" s="18">
        <f t="shared" si="1"/>
        <v>245</v>
      </c>
      <c r="M20" s="18">
        <f t="shared" si="3"/>
        <v>467</v>
      </c>
      <c r="N20" s="11">
        <v>465</v>
      </c>
      <c r="O20" s="11">
        <v>2</v>
      </c>
      <c r="P20" s="11"/>
      <c r="Q20" s="11"/>
      <c r="R20" s="19" t="s">
        <v>24</v>
      </c>
      <c r="S20" s="20"/>
      <c r="T20" s="20">
        <v>40</v>
      </c>
      <c r="U20" s="20">
        <v>41</v>
      </c>
      <c r="V20" s="20" t="s">
        <v>25</v>
      </c>
      <c r="W20" s="21" t="s">
        <v>26</v>
      </c>
    </row>
    <row r="21" spans="1:23" ht="12.75">
      <c r="A21" s="51" t="s">
        <v>53</v>
      </c>
      <c r="B21" s="5"/>
      <c r="C21" s="17">
        <v>115</v>
      </c>
      <c r="D21" s="11">
        <v>159</v>
      </c>
      <c r="E21" s="11">
        <v>247</v>
      </c>
      <c r="F21" s="11">
        <v>152</v>
      </c>
      <c r="G21" s="11">
        <v>16</v>
      </c>
      <c r="H21" s="18">
        <f t="shared" si="0"/>
        <v>415</v>
      </c>
      <c r="I21" s="11">
        <v>238</v>
      </c>
      <c r="J21" s="11">
        <v>153</v>
      </c>
      <c r="K21" s="11">
        <v>19</v>
      </c>
      <c r="L21" s="18">
        <f t="shared" si="1"/>
        <v>410</v>
      </c>
      <c r="M21" s="18">
        <f t="shared" si="3"/>
        <v>825</v>
      </c>
      <c r="N21" s="11">
        <v>825</v>
      </c>
      <c r="O21" s="11"/>
      <c r="P21" s="11"/>
      <c r="Q21" s="11"/>
      <c r="R21" s="19" t="s">
        <v>24</v>
      </c>
      <c r="S21" s="20"/>
      <c r="T21" s="20">
        <v>40</v>
      </c>
      <c r="U21" s="20">
        <v>41</v>
      </c>
      <c r="V21" s="20" t="s">
        <v>25</v>
      </c>
      <c r="W21" s="21" t="s">
        <v>26</v>
      </c>
    </row>
    <row r="22" spans="1:23" ht="12.75">
      <c r="A22" s="52" t="s">
        <v>54</v>
      </c>
      <c r="B22" s="5"/>
      <c r="C22" s="17">
        <v>84</v>
      </c>
      <c r="D22" s="11">
        <v>89</v>
      </c>
      <c r="E22" s="11">
        <v>148</v>
      </c>
      <c r="F22" s="11">
        <v>74</v>
      </c>
      <c r="G22" s="11">
        <v>5</v>
      </c>
      <c r="H22" s="18">
        <f t="shared" si="0"/>
        <v>227</v>
      </c>
      <c r="I22" s="11">
        <v>154</v>
      </c>
      <c r="J22" s="11">
        <v>74</v>
      </c>
      <c r="K22" s="11">
        <v>18</v>
      </c>
      <c r="L22" s="18">
        <f t="shared" si="1"/>
        <v>246</v>
      </c>
      <c r="M22" s="18">
        <f t="shared" si="3"/>
        <v>473</v>
      </c>
      <c r="N22" s="11">
        <v>473</v>
      </c>
      <c r="O22" s="11"/>
      <c r="P22" s="11"/>
      <c r="Q22" s="11"/>
      <c r="R22" s="19" t="s">
        <v>24</v>
      </c>
      <c r="S22" s="20"/>
      <c r="T22" s="20">
        <v>40</v>
      </c>
      <c r="U22" s="20">
        <v>41</v>
      </c>
      <c r="V22" s="20" t="s">
        <v>25</v>
      </c>
      <c r="W22" s="21" t="s">
        <v>26</v>
      </c>
    </row>
    <row r="23" spans="1:23" ht="12.75">
      <c r="A23" s="51" t="s">
        <v>55</v>
      </c>
      <c r="B23" s="5"/>
      <c r="C23" s="17">
        <v>112</v>
      </c>
      <c r="D23" s="11">
        <v>137</v>
      </c>
      <c r="E23" s="11">
        <v>232</v>
      </c>
      <c r="F23" s="11">
        <v>129</v>
      </c>
      <c r="G23" s="11">
        <v>7</v>
      </c>
      <c r="H23" s="18">
        <f t="shared" si="0"/>
        <v>368</v>
      </c>
      <c r="I23" s="11">
        <v>208</v>
      </c>
      <c r="J23" s="11">
        <v>128</v>
      </c>
      <c r="K23" s="11">
        <v>10</v>
      </c>
      <c r="L23" s="18">
        <f t="shared" si="1"/>
        <v>346</v>
      </c>
      <c r="M23" s="18">
        <f t="shared" si="3"/>
        <v>714</v>
      </c>
      <c r="N23" s="11">
        <v>714</v>
      </c>
      <c r="O23" s="11"/>
      <c r="P23" s="11"/>
      <c r="Q23" s="11"/>
      <c r="R23" s="19" t="s">
        <v>24</v>
      </c>
      <c r="S23" s="20"/>
      <c r="T23" s="20">
        <v>40</v>
      </c>
      <c r="U23" s="20">
        <v>41</v>
      </c>
      <c r="V23" s="20" t="s">
        <v>25</v>
      </c>
      <c r="W23" s="21" t="s">
        <v>26</v>
      </c>
    </row>
    <row r="24" spans="1:23" ht="12.75">
      <c r="A24" s="51" t="s">
        <v>56</v>
      </c>
      <c r="B24" s="5"/>
      <c r="C24" s="17">
        <v>245</v>
      </c>
      <c r="D24" s="11">
        <v>357</v>
      </c>
      <c r="E24" s="11">
        <v>642</v>
      </c>
      <c r="F24" s="11">
        <v>305</v>
      </c>
      <c r="G24" s="11">
        <v>14</v>
      </c>
      <c r="H24" s="18">
        <f t="shared" si="0"/>
        <v>961</v>
      </c>
      <c r="I24" s="11">
        <v>556</v>
      </c>
      <c r="J24" s="11">
        <v>303</v>
      </c>
      <c r="K24" s="11">
        <v>72</v>
      </c>
      <c r="L24" s="18">
        <f t="shared" si="1"/>
        <v>931</v>
      </c>
      <c r="M24" s="18">
        <f t="shared" si="3"/>
        <v>1892</v>
      </c>
      <c r="N24" s="11">
        <v>1890</v>
      </c>
      <c r="O24" s="11">
        <v>2</v>
      </c>
      <c r="P24" s="11"/>
      <c r="Q24" s="11"/>
      <c r="R24" s="19" t="s">
        <v>24</v>
      </c>
      <c r="S24" s="20"/>
      <c r="T24" s="20">
        <v>40</v>
      </c>
      <c r="U24" s="20">
        <v>41</v>
      </c>
      <c r="V24" s="20" t="s">
        <v>25</v>
      </c>
      <c r="W24" s="21" t="s">
        <v>26</v>
      </c>
    </row>
    <row r="25" spans="1:23" ht="12.75">
      <c r="A25" s="51" t="s">
        <v>57</v>
      </c>
      <c r="B25" s="5"/>
      <c r="C25" s="17">
        <v>88</v>
      </c>
      <c r="D25" s="11">
        <v>109</v>
      </c>
      <c r="E25" s="11">
        <v>164</v>
      </c>
      <c r="F25" s="11">
        <v>88</v>
      </c>
      <c r="G25" s="11">
        <v>9</v>
      </c>
      <c r="H25" s="18">
        <f t="shared" si="0"/>
        <v>261</v>
      </c>
      <c r="I25" s="11">
        <v>163</v>
      </c>
      <c r="J25" s="11">
        <v>87</v>
      </c>
      <c r="K25" s="11">
        <v>16</v>
      </c>
      <c r="L25" s="18">
        <f t="shared" si="1"/>
        <v>266</v>
      </c>
      <c r="M25" s="18">
        <f t="shared" si="3"/>
        <v>527</v>
      </c>
      <c r="N25" s="11">
        <v>527</v>
      </c>
      <c r="O25" s="11"/>
      <c r="P25" s="11"/>
      <c r="Q25" s="11"/>
      <c r="R25" s="19" t="s">
        <v>24</v>
      </c>
      <c r="S25" s="20"/>
      <c r="T25" s="20">
        <v>40</v>
      </c>
      <c r="U25" s="20">
        <v>41</v>
      </c>
      <c r="V25" s="20" t="s">
        <v>25</v>
      </c>
      <c r="W25" s="21" t="s">
        <v>26</v>
      </c>
    </row>
    <row r="26" spans="1:23" s="30" customFormat="1" ht="13.5" thickBot="1">
      <c r="A26" s="53" t="s">
        <v>21</v>
      </c>
      <c r="B26" s="5"/>
      <c r="C26" s="25">
        <f aca="true" t="shared" si="4" ref="C26:Q26">SUM(C8:C25)</f>
        <v>1923</v>
      </c>
      <c r="D26" s="26">
        <f t="shared" si="4"/>
        <v>2598</v>
      </c>
      <c r="E26" s="26">
        <f t="shared" si="4"/>
        <v>4082</v>
      </c>
      <c r="F26" s="26">
        <f t="shared" si="4"/>
        <v>2166</v>
      </c>
      <c r="G26" s="26">
        <f t="shared" si="4"/>
        <v>214</v>
      </c>
      <c r="H26" s="26">
        <f t="shared" si="4"/>
        <v>6462</v>
      </c>
      <c r="I26" s="26">
        <f t="shared" si="4"/>
        <v>3909</v>
      </c>
      <c r="J26" s="26">
        <f t="shared" si="4"/>
        <v>2167</v>
      </c>
      <c r="K26" s="26">
        <f t="shared" si="4"/>
        <v>410</v>
      </c>
      <c r="L26" s="26">
        <f t="shared" si="4"/>
        <v>6486</v>
      </c>
      <c r="M26" s="26">
        <f t="shared" si="4"/>
        <v>12145</v>
      </c>
      <c r="N26" s="26">
        <f t="shared" si="4"/>
        <v>12907</v>
      </c>
      <c r="O26" s="26">
        <f t="shared" si="4"/>
        <v>41</v>
      </c>
      <c r="P26" s="26">
        <f t="shared" si="4"/>
        <v>0</v>
      </c>
      <c r="Q26" s="26">
        <f t="shared" si="4"/>
        <v>0</v>
      </c>
      <c r="R26" s="27" t="s">
        <v>24</v>
      </c>
      <c r="S26" s="28"/>
      <c r="T26" s="28">
        <v>40</v>
      </c>
      <c r="U26" s="28">
        <v>41</v>
      </c>
      <c r="V26" s="28" t="s">
        <v>25</v>
      </c>
      <c r="W26" s="29" t="s">
        <v>26</v>
      </c>
    </row>
    <row r="27" spans="1:17" ht="12.75">
      <c r="A27" s="5"/>
      <c r="B27" s="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23" ht="12.75">
      <c r="A28" s="54"/>
      <c r="B28" s="5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39"/>
      <c r="S28" s="39"/>
      <c r="T28" s="39"/>
      <c r="U28" s="39"/>
      <c r="V28" s="39"/>
      <c r="W28" s="39"/>
    </row>
    <row r="29" spans="1:23" ht="12.75">
      <c r="A29" s="39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9"/>
      <c r="S29" s="39"/>
      <c r="T29" s="39"/>
      <c r="U29" s="39"/>
      <c r="V29" s="39"/>
      <c r="W29" s="39"/>
    </row>
    <row r="30" spans="1:23" ht="12.75">
      <c r="A30" s="39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9"/>
      <c r="S30" s="39"/>
      <c r="T30" s="39"/>
      <c r="U30" s="39"/>
      <c r="V30" s="39"/>
      <c r="W30" s="39"/>
    </row>
    <row r="31" spans="1:23" ht="12.75">
      <c r="A31" s="39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9"/>
      <c r="S31" s="39"/>
      <c r="T31" s="39"/>
      <c r="U31" s="39"/>
      <c r="V31" s="39"/>
      <c r="W31" s="39"/>
    </row>
    <row r="38" ht="12.75">
      <c r="A38" s="48"/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4"/>
  <dimension ref="A1:W38"/>
  <sheetViews>
    <sheetView workbookViewId="0" topLeftCell="A1">
      <selection activeCell="A2" sqref="A2"/>
    </sheetView>
  </sheetViews>
  <sheetFormatPr defaultColWidth="9.140625" defaultRowHeight="12.75"/>
  <cols>
    <col min="1" max="1" width="26.140625" style="0" customWidth="1"/>
    <col min="2" max="2" width="3.28125" style="0" customWidth="1"/>
    <col min="3" max="12" width="6.28125" style="31" customWidth="1"/>
    <col min="13" max="13" width="10.8515625" style="32" customWidth="1"/>
    <col min="14" max="17" width="6.28125" style="31" customWidth="1"/>
    <col min="18" max="22" width="5.7109375" style="0" customWidth="1"/>
  </cols>
  <sheetData>
    <row r="1" spans="1:23" s="5" customFormat="1" ht="13.5" thickBot="1">
      <c r="A1" s="49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100" t="s">
        <v>1</v>
      </c>
      <c r="B3" s="6"/>
      <c r="C3" s="76" t="s">
        <v>2</v>
      </c>
      <c r="D3" s="79" t="s">
        <v>3</v>
      </c>
      <c r="E3" s="82" t="s">
        <v>4</v>
      </c>
      <c r="F3" s="82"/>
      <c r="G3" s="82"/>
      <c r="H3" s="82"/>
      <c r="I3" s="82"/>
      <c r="J3" s="82"/>
      <c r="K3" s="82"/>
      <c r="L3" s="82"/>
      <c r="M3" s="82" t="s">
        <v>5</v>
      </c>
      <c r="N3" s="79" t="s">
        <v>6</v>
      </c>
      <c r="O3" s="79" t="s">
        <v>7</v>
      </c>
      <c r="P3" s="79" t="s">
        <v>8</v>
      </c>
      <c r="Q3" s="97" t="s">
        <v>9</v>
      </c>
      <c r="R3" s="88" t="s">
        <v>10</v>
      </c>
      <c r="S3" s="91" t="s">
        <v>11</v>
      </c>
      <c r="T3" s="91" t="s">
        <v>12</v>
      </c>
      <c r="U3" s="94" t="s">
        <v>13</v>
      </c>
      <c r="V3" s="91" t="s">
        <v>14</v>
      </c>
      <c r="W3" s="85" t="s">
        <v>15</v>
      </c>
    </row>
    <row r="4" spans="1:23" ht="15" customHeight="1">
      <c r="A4" s="101"/>
      <c r="B4" s="6"/>
      <c r="C4" s="77"/>
      <c r="D4" s="80"/>
      <c r="E4" s="83" t="s">
        <v>16</v>
      </c>
      <c r="F4" s="83"/>
      <c r="G4" s="83"/>
      <c r="H4" s="83"/>
      <c r="I4" s="83" t="s">
        <v>17</v>
      </c>
      <c r="J4" s="83"/>
      <c r="K4" s="83"/>
      <c r="L4" s="83"/>
      <c r="M4" s="83"/>
      <c r="N4" s="80"/>
      <c r="O4" s="80"/>
      <c r="P4" s="80"/>
      <c r="Q4" s="98"/>
      <c r="R4" s="89"/>
      <c r="S4" s="92"/>
      <c r="T4" s="92"/>
      <c r="U4" s="95"/>
      <c r="V4" s="92"/>
      <c r="W4" s="86"/>
    </row>
    <row r="5" spans="1:23" ht="36.75" customHeight="1">
      <c r="A5" s="101"/>
      <c r="B5" s="6"/>
      <c r="C5" s="77"/>
      <c r="D5" s="80"/>
      <c r="E5" s="80" t="s">
        <v>18</v>
      </c>
      <c r="F5" s="80" t="s">
        <v>19</v>
      </c>
      <c r="G5" s="80" t="s">
        <v>20</v>
      </c>
      <c r="H5" s="83" t="s">
        <v>21</v>
      </c>
      <c r="I5" s="80" t="s">
        <v>18</v>
      </c>
      <c r="J5" s="80" t="s">
        <v>19</v>
      </c>
      <c r="K5" s="80" t="s">
        <v>22</v>
      </c>
      <c r="L5" s="83" t="s">
        <v>21</v>
      </c>
      <c r="M5" s="83"/>
      <c r="N5" s="80"/>
      <c r="O5" s="80"/>
      <c r="P5" s="80"/>
      <c r="Q5" s="98"/>
      <c r="R5" s="89"/>
      <c r="S5" s="92"/>
      <c r="T5" s="92"/>
      <c r="U5" s="95"/>
      <c r="V5" s="92"/>
      <c r="W5" s="86"/>
    </row>
    <row r="6" spans="1:23" ht="33" customHeight="1" thickBot="1">
      <c r="A6" s="102"/>
      <c r="B6" s="6"/>
      <c r="C6" s="78"/>
      <c r="D6" s="81"/>
      <c r="E6" s="81"/>
      <c r="F6" s="81"/>
      <c r="G6" s="81"/>
      <c r="H6" s="84"/>
      <c r="I6" s="81"/>
      <c r="J6" s="81"/>
      <c r="K6" s="81"/>
      <c r="L6" s="84"/>
      <c r="M6" s="84"/>
      <c r="N6" s="81"/>
      <c r="O6" s="81"/>
      <c r="P6" s="81"/>
      <c r="Q6" s="99"/>
      <c r="R6" s="90"/>
      <c r="S6" s="93"/>
      <c r="T6" s="93"/>
      <c r="U6" s="96"/>
      <c r="V6" s="93"/>
      <c r="W6" s="87"/>
    </row>
    <row r="7" spans="1:17" ht="13.5" thickBot="1">
      <c r="A7" s="5"/>
      <c r="B7" s="5"/>
      <c r="C7" s="7"/>
      <c r="D7" s="7"/>
      <c r="E7" s="7"/>
      <c r="F7" s="7"/>
      <c r="G7" s="7"/>
      <c r="H7" s="5"/>
      <c r="I7" s="7"/>
      <c r="J7" s="7"/>
      <c r="K7" s="7"/>
      <c r="L7" s="5"/>
      <c r="M7" s="5"/>
      <c r="N7" s="7"/>
      <c r="O7" s="7"/>
      <c r="P7" s="7"/>
      <c r="Q7" s="7"/>
    </row>
    <row r="8" spans="1:23" ht="12.75">
      <c r="A8" s="8" t="s">
        <v>59</v>
      </c>
      <c r="B8" s="5"/>
      <c r="C8" s="9">
        <v>64</v>
      </c>
      <c r="D8" s="11">
        <v>98</v>
      </c>
      <c r="E8" s="11">
        <v>135</v>
      </c>
      <c r="F8" s="11">
        <v>77</v>
      </c>
      <c r="G8" s="11">
        <v>7</v>
      </c>
      <c r="H8" s="10">
        <f aca="true" t="shared" si="0" ref="H8:H32">SUM(E8:G8)</f>
        <v>219</v>
      </c>
      <c r="I8" s="11">
        <v>124</v>
      </c>
      <c r="J8" s="11">
        <v>77</v>
      </c>
      <c r="K8" s="11">
        <v>22</v>
      </c>
      <c r="L8" s="10">
        <f aca="true" t="shared" si="1" ref="L8:L32">SUM(I8:K8)</f>
        <v>223</v>
      </c>
      <c r="M8" s="10">
        <f aca="true" t="shared" si="2" ref="M8:M32">SUM(L8,H8)</f>
        <v>442</v>
      </c>
      <c r="N8" s="11">
        <v>442</v>
      </c>
      <c r="O8" s="11"/>
      <c r="P8" s="11"/>
      <c r="Q8" s="11"/>
      <c r="R8" s="13" t="s">
        <v>24</v>
      </c>
      <c r="S8" s="14"/>
      <c r="T8" s="14">
        <v>40</v>
      </c>
      <c r="U8" s="14">
        <v>41</v>
      </c>
      <c r="V8" s="14" t="s">
        <v>25</v>
      </c>
      <c r="W8" s="15" t="s">
        <v>26</v>
      </c>
    </row>
    <row r="9" spans="1:23" ht="12.75">
      <c r="A9" s="55" t="s">
        <v>60</v>
      </c>
      <c r="B9" s="5"/>
      <c r="C9" s="17">
        <v>192</v>
      </c>
      <c r="D9" s="11">
        <v>244</v>
      </c>
      <c r="E9" s="11">
        <v>311</v>
      </c>
      <c r="F9" s="11">
        <v>192</v>
      </c>
      <c r="G9" s="11">
        <v>15</v>
      </c>
      <c r="H9" s="18">
        <f t="shared" si="0"/>
        <v>518</v>
      </c>
      <c r="I9" s="11">
        <v>331</v>
      </c>
      <c r="J9" s="11">
        <v>193</v>
      </c>
      <c r="K9" s="11">
        <v>50</v>
      </c>
      <c r="L9" s="18">
        <f t="shared" si="1"/>
        <v>574</v>
      </c>
      <c r="M9" s="18">
        <f t="shared" si="2"/>
        <v>1092</v>
      </c>
      <c r="N9" s="11">
        <v>1080</v>
      </c>
      <c r="O9" s="11">
        <v>12</v>
      </c>
      <c r="P9" s="11"/>
      <c r="Q9" s="11"/>
      <c r="R9" s="19" t="s">
        <v>24</v>
      </c>
      <c r="S9" s="20"/>
      <c r="T9" s="20">
        <v>40</v>
      </c>
      <c r="U9" s="20">
        <v>41</v>
      </c>
      <c r="V9" s="20" t="s">
        <v>25</v>
      </c>
      <c r="W9" s="21" t="s">
        <v>26</v>
      </c>
    </row>
    <row r="10" spans="1:23" ht="12.75">
      <c r="A10" s="55" t="s">
        <v>61</v>
      </c>
      <c r="B10" s="5"/>
      <c r="C10" s="17">
        <v>173</v>
      </c>
      <c r="D10" s="11">
        <v>260</v>
      </c>
      <c r="E10" s="11">
        <v>455</v>
      </c>
      <c r="F10" s="11">
        <v>218</v>
      </c>
      <c r="G10" s="11">
        <v>27</v>
      </c>
      <c r="H10" s="18">
        <f t="shared" si="0"/>
        <v>700</v>
      </c>
      <c r="I10" s="11">
        <v>377</v>
      </c>
      <c r="J10" s="11">
        <v>215</v>
      </c>
      <c r="K10" s="11">
        <v>41</v>
      </c>
      <c r="L10" s="18">
        <f t="shared" si="1"/>
        <v>633</v>
      </c>
      <c r="M10" s="18">
        <f t="shared" si="2"/>
        <v>1333</v>
      </c>
      <c r="N10" s="11">
        <v>1319</v>
      </c>
      <c r="O10" s="11">
        <v>14</v>
      </c>
      <c r="P10" s="11"/>
      <c r="Q10" s="11"/>
      <c r="R10" s="19" t="s">
        <v>24</v>
      </c>
      <c r="S10" s="20"/>
      <c r="T10" s="20">
        <v>40</v>
      </c>
      <c r="U10" s="20">
        <v>41</v>
      </c>
      <c r="V10" s="20" t="s">
        <v>25</v>
      </c>
      <c r="W10" s="21" t="s">
        <v>26</v>
      </c>
    </row>
    <row r="11" spans="1:23" ht="12.75">
      <c r="A11" s="22" t="s">
        <v>62</v>
      </c>
      <c r="B11" s="5"/>
      <c r="C11" s="17">
        <v>96</v>
      </c>
      <c r="D11" s="11">
        <v>106</v>
      </c>
      <c r="E11" s="11">
        <v>167</v>
      </c>
      <c r="F11" s="11">
        <v>78</v>
      </c>
      <c r="G11" s="11">
        <v>10</v>
      </c>
      <c r="H11" s="18">
        <f t="shared" si="0"/>
        <v>255</v>
      </c>
      <c r="I11" s="11">
        <v>171</v>
      </c>
      <c r="J11" s="11">
        <v>78</v>
      </c>
      <c r="K11" s="11">
        <v>26</v>
      </c>
      <c r="L11" s="18">
        <f t="shared" si="1"/>
        <v>275</v>
      </c>
      <c r="M11" s="18">
        <f t="shared" si="2"/>
        <v>530</v>
      </c>
      <c r="N11" s="11">
        <v>530</v>
      </c>
      <c r="O11" s="11"/>
      <c r="P11" s="11"/>
      <c r="Q11" s="11"/>
      <c r="R11" s="19" t="s">
        <v>24</v>
      </c>
      <c r="S11" s="20"/>
      <c r="T11" s="20">
        <v>40</v>
      </c>
      <c r="U11" s="20">
        <v>41</v>
      </c>
      <c r="V11" s="20" t="s">
        <v>25</v>
      </c>
      <c r="W11" s="21" t="s">
        <v>26</v>
      </c>
    </row>
    <row r="12" spans="1:23" ht="12.75">
      <c r="A12" s="55" t="s">
        <v>63</v>
      </c>
      <c r="B12" s="5"/>
      <c r="C12" s="17">
        <v>130</v>
      </c>
      <c r="D12" s="11">
        <v>185</v>
      </c>
      <c r="E12" s="11">
        <v>266</v>
      </c>
      <c r="F12" s="11">
        <v>168</v>
      </c>
      <c r="G12" s="11">
        <v>14</v>
      </c>
      <c r="H12" s="18">
        <f t="shared" si="0"/>
        <v>448</v>
      </c>
      <c r="I12" s="11">
        <v>252</v>
      </c>
      <c r="J12" s="11">
        <v>169</v>
      </c>
      <c r="K12" s="11">
        <v>27</v>
      </c>
      <c r="L12" s="18">
        <f t="shared" si="1"/>
        <v>448</v>
      </c>
      <c r="M12" s="18">
        <f t="shared" si="2"/>
        <v>896</v>
      </c>
      <c r="N12" s="11">
        <v>894</v>
      </c>
      <c r="O12" s="11">
        <v>2</v>
      </c>
      <c r="P12" s="11"/>
      <c r="Q12" s="11"/>
      <c r="R12" s="19" t="s">
        <v>24</v>
      </c>
      <c r="S12" s="20"/>
      <c r="T12" s="20">
        <v>40</v>
      </c>
      <c r="U12" s="20">
        <v>41</v>
      </c>
      <c r="V12" s="20" t="s">
        <v>25</v>
      </c>
      <c r="W12" s="21" t="s">
        <v>26</v>
      </c>
    </row>
    <row r="13" spans="1:23" ht="12.75">
      <c r="A13" s="55" t="s">
        <v>64</v>
      </c>
      <c r="B13" s="5"/>
      <c r="C13" s="17">
        <v>61</v>
      </c>
      <c r="D13" s="11">
        <v>71</v>
      </c>
      <c r="E13" s="11">
        <v>118</v>
      </c>
      <c r="F13" s="11">
        <v>57</v>
      </c>
      <c r="G13" s="11">
        <v>7</v>
      </c>
      <c r="H13" s="18">
        <f t="shared" si="0"/>
        <v>182</v>
      </c>
      <c r="I13" s="11">
        <v>114</v>
      </c>
      <c r="J13" s="11">
        <v>57</v>
      </c>
      <c r="K13" s="11">
        <v>15</v>
      </c>
      <c r="L13" s="18">
        <f t="shared" si="1"/>
        <v>186</v>
      </c>
      <c r="M13" s="18">
        <f t="shared" si="2"/>
        <v>368</v>
      </c>
      <c r="N13" s="11">
        <v>368</v>
      </c>
      <c r="O13" s="11"/>
      <c r="P13" s="11"/>
      <c r="Q13" s="11"/>
      <c r="R13" s="19" t="s">
        <v>24</v>
      </c>
      <c r="S13" s="20"/>
      <c r="T13" s="20">
        <v>40</v>
      </c>
      <c r="U13" s="20">
        <v>41</v>
      </c>
      <c r="V13" s="20" t="s">
        <v>25</v>
      </c>
      <c r="W13" s="21" t="s">
        <v>26</v>
      </c>
    </row>
    <row r="14" spans="1:23" ht="12.75">
      <c r="A14" s="55" t="s">
        <v>65</v>
      </c>
      <c r="B14" s="5"/>
      <c r="C14" s="17">
        <v>72</v>
      </c>
      <c r="D14" s="11">
        <v>86</v>
      </c>
      <c r="E14" s="11">
        <v>150</v>
      </c>
      <c r="F14" s="11">
        <v>74</v>
      </c>
      <c r="G14" s="11">
        <v>12</v>
      </c>
      <c r="H14" s="18">
        <f t="shared" si="0"/>
        <v>236</v>
      </c>
      <c r="I14" s="11">
        <v>129</v>
      </c>
      <c r="J14" s="11">
        <v>74</v>
      </c>
      <c r="K14" s="11">
        <v>14</v>
      </c>
      <c r="L14" s="18">
        <f t="shared" si="1"/>
        <v>217</v>
      </c>
      <c r="M14" s="18">
        <f t="shared" si="2"/>
        <v>453</v>
      </c>
      <c r="N14" s="11">
        <v>453</v>
      </c>
      <c r="O14" s="11"/>
      <c r="P14" s="11"/>
      <c r="Q14" s="11"/>
      <c r="R14" s="19" t="s">
        <v>24</v>
      </c>
      <c r="S14" s="20"/>
      <c r="T14" s="20">
        <v>40</v>
      </c>
      <c r="U14" s="20">
        <v>41</v>
      </c>
      <c r="V14" s="20" t="s">
        <v>25</v>
      </c>
      <c r="W14" s="21" t="s">
        <v>26</v>
      </c>
    </row>
    <row r="15" spans="1:23" ht="12.75">
      <c r="A15" s="55" t="s">
        <v>66</v>
      </c>
      <c r="B15" s="5"/>
      <c r="C15" s="17">
        <v>66</v>
      </c>
      <c r="D15" s="11">
        <v>82</v>
      </c>
      <c r="E15" s="11">
        <v>163</v>
      </c>
      <c r="F15" s="11">
        <v>74</v>
      </c>
      <c r="G15" s="11">
        <v>3</v>
      </c>
      <c r="H15" s="18">
        <f t="shared" si="0"/>
        <v>240</v>
      </c>
      <c r="I15" s="11">
        <v>130</v>
      </c>
      <c r="J15" s="11">
        <v>74</v>
      </c>
      <c r="K15" s="11">
        <v>6</v>
      </c>
      <c r="L15" s="18">
        <f t="shared" si="1"/>
        <v>210</v>
      </c>
      <c r="M15" s="18">
        <f t="shared" si="2"/>
        <v>450</v>
      </c>
      <c r="N15" s="11">
        <v>445</v>
      </c>
      <c r="O15" s="11">
        <v>5</v>
      </c>
      <c r="P15" s="11"/>
      <c r="Q15" s="11"/>
      <c r="R15" s="19" t="s">
        <v>24</v>
      </c>
      <c r="S15" s="20"/>
      <c r="T15" s="20">
        <v>40</v>
      </c>
      <c r="U15" s="20">
        <v>41</v>
      </c>
      <c r="V15" s="20" t="s">
        <v>25</v>
      </c>
      <c r="W15" s="21" t="s">
        <v>26</v>
      </c>
    </row>
    <row r="16" spans="1:23" ht="12.75">
      <c r="A16" s="55" t="s">
        <v>67</v>
      </c>
      <c r="B16" s="5"/>
      <c r="C16" s="17">
        <v>126</v>
      </c>
      <c r="D16" s="11">
        <v>155</v>
      </c>
      <c r="E16" s="11">
        <v>248</v>
      </c>
      <c r="F16" s="11">
        <v>111</v>
      </c>
      <c r="G16" s="11">
        <v>17</v>
      </c>
      <c r="H16" s="18">
        <f t="shared" si="0"/>
        <v>376</v>
      </c>
      <c r="I16" s="11">
        <v>254</v>
      </c>
      <c r="J16" s="11">
        <v>109</v>
      </c>
      <c r="K16" s="11">
        <v>34</v>
      </c>
      <c r="L16" s="18">
        <f t="shared" si="1"/>
        <v>397</v>
      </c>
      <c r="M16" s="18">
        <f t="shared" si="2"/>
        <v>773</v>
      </c>
      <c r="N16" s="11">
        <v>769</v>
      </c>
      <c r="O16" s="11">
        <v>4</v>
      </c>
      <c r="P16" s="11"/>
      <c r="Q16" s="11"/>
      <c r="R16" s="19" t="s">
        <v>24</v>
      </c>
      <c r="S16" s="20"/>
      <c r="T16" s="20">
        <v>40</v>
      </c>
      <c r="U16" s="20">
        <v>41</v>
      </c>
      <c r="V16" s="20" t="s">
        <v>25</v>
      </c>
      <c r="W16" s="21" t="s">
        <v>26</v>
      </c>
    </row>
    <row r="17" spans="1:23" ht="12.75">
      <c r="A17" s="55" t="s">
        <v>68</v>
      </c>
      <c r="B17" s="5"/>
      <c r="C17" s="17">
        <v>88</v>
      </c>
      <c r="D17" s="11">
        <v>101</v>
      </c>
      <c r="E17" s="11">
        <v>173</v>
      </c>
      <c r="F17" s="11">
        <v>84</v>
      </c>
      <c r="G17" s="11">
        <v>11</v>
      </c>
      <c r="H17" s="18">
        <f t="shared" si="0"/>
        <v>268</v>
      </c>
      <c r="I17" s="11">
        <v>153</v>
      </c>
      <c r="J17" s="11">
        <v>85</v>
      </c>
      <c r="K17" s="11">
        <v>15</v>
      </c>
      <c r="L17" s="18">
        <f t="shared" si="1"/>
        <v>253</v>
      </c>
      <c r="M17" s="18">
        <f t="shared" si="2"/>
        <v>521</v>
      </c>
      <c r="N17" s="11">
        <v>489</v>
      </c>
      <c r="O17" s="11">
        <v>32</v>
      </c>
      <c r="P17" s="11"/>
      <c r="Q17" s="11"/>
      <c r="R17" s="19" t="s">
        <v>24</v>
      </c>
      <c r="S17" s="20"/>
      <c r="T17" s="20">
        <v>40</v>
      </c>
      <c r="U17" s="20">
        <v>41</v>
      </c>
      <c r="V17" s="20" t="s">
        <v>25</v>
      </c>
      <c r="W17" s="21" t="s">
        <v>26</v>
      </c>
    </row>
    <row r="18" spans="1:23" ht="12.75">
      <c r="A18" s="55" t="s">
        <v>69</v>
      </c>
      <c r="B18" s="5"/>
      <c r="C18" s="17">
        <v>161</v>
      </c>
      <c r="D18" s="11">
        <v>215</v>
      </c>
      <c r="E18" s="11">
        <v>358</v>
      </c>
      <c r="F18" s="11">
        <v>175</v>
      </c>
      <c r="G18" s="11">
        <v>17</v>
      </c>
      <c r="H18" s="18">
        <f t="shared" si="0"/>
        <v>550</v>
      </c>
      <c r="I18" s="11">
        <v>349</v>
      </c>
      <c r="J18" s="11">
        <v>173</v>
      </c>
      <c r="K18" s="11">
        <v>36</v>
      </c>
      <c r="L18" s="18">
        <f t="shared" si="1"/>
        <v>558</v>
      </c>
      <c r="M18" s="18">
        <f t="shared" si="2"/>
        <v>1108</v>
      </c>
      <c r="N18" s="11">
        <v>1070</v>
      </c>
      <c r="O18" s="11">
        <v>33</v>
      </c>
      <c r="P18" s="11">
        <v>5</v>
      </c>
      <c r="Q18" s="11"/>
      <c r="R18" s="19" t="s">
        <v>24</v>
      </c>
      <c r="S18" s="20"/>
      <c r="T18" s="20">
        <v>40</v>
      </c>
      <c r="U18" s="20">
        <v>41</v>
      </c>
      <c r="V18" s="20" t="s">
        <v>25</v>
      </c>
      <c r="W18" s="21" t="s">
        <v>26</v>
      </c>
    </row>
    <row r="19" spans="1:23" ht="12.75">
      <c r="A19" s="55" t="s">
        <v>70</v>
      </c>
      <c r="B19" s="5"/>
      <c r="C19" s="17">
        <v>92</v>
      </c>
      <c r="D19" s="11">
        <v>132</v>
      </c>
      <c r="E19" s="11">
        <v>198</v>
      </c>
      <c r="F19" s="11">
        <v>112</v>
      </c>
      <c r="G19" s="11">
        <v>14</v>
      </c>
      <c r="H19" s="18">
        <f t="shared" si="0"/>
        <v>324</v>
      </c>
      <c r="I19" s="11">
        <v>185</v>
      </c>
      <c r="J19" s="11">
        <v>112</v>
      </c>
      <c r="K19" s="11">
        <v>18</v>
      </c>
      <c r="L19" s="18">
        <f t="shared" si="1"/>
        <v>315</v>
      </c>
      <c r="M19" s="18">
        <f t="shared" si="2"/>
        <v>639</v>
      </c>
      <c r="N19" s="11">
        <v>533</v>
      </c>
      <c r="O19" s="11">
        <v>106</v>
      </c>
      <c r="P19" s="11"/>
      <c r="Q19" s="11"/>
      <c r="R19" s="19" t="s">
        <v>24</v>
      </c>
      <c r="S19" s="20"/>
      <c r="T19" s="20">
        <v>40</v>
      </c>
      <c r="U19" s="20">
        <v>41</v>
      </c>
      <c r="V19" s="20" t="s">
        <v>25</v>
      </c>
      <c r="W19" s="21" t="s">
        <v>26</v>
      </c>
    </row>
    <row r="20" spans="1:23" ht="12.75">
      <c r="A20" s="55" t="s">
        <v>71</v>
      </c>
      <c r="B20" s="5"/>
      <c r="C20" s="17">
        <v>57</v>
      </c>
      <c r="D20" s="11">
        <v>77</v>
      </c>
      <c r="E20" s="11">
        <v>112</v>
      </c>
      <c r="F20" s="11">
        <v>57</v>
      </c>
      <c r="G20" s="11">
        <v>13</v>
      </c>
      <c r="H20" s="18">
        <f t="shared" si="0"/>
        <v>182</v>
      </c>
      <c r="I20" s="11">
        <v>115</v>
      </c>
      <c r="J20" s="11">
        <v>56</v>
      </c>
      <c r="K20" s="11">
        <v>15</v>
      </c>
      <c r="L20" s="18">
        <f t="shared" si="1"/>
        <v>186</v>
      </c>
      <c r="M20" s="18">
        <f t="shared" si="2"/>
        <v>368</v>
      </c>
      <c r="N20" s="11">
        <v>366</v>
      </c>
      <c r="O20" s="11">
        <v>2</v>
      </c>
      <c r="P20" s="11"/>
      <c r="Q20" s="11"/>
      <c r="R20" s="19" t="s">
        <v>24</v>
      </c>
      <c r="S20" s="20"/>
      <c r="T20" s="20">
        <v>40</v>
      </c>
      <c r="U20" s="20">
        <v>41</v>
      </c>
      <c r="V20" s="20" t="s">
        <v>25</v>
      </c>
      <c r="W20" s="21" t="s">
        <v>26</v>
      </c>
    </row>
    <row r="21" spans="1:23" ht="12.75">
      <c r="A21" s="22" t="s">
        <v>72</v>
      </c>
      <c r="B21" s="5"/>
      <c r="C21" s="17">
        <v>172</v>
      </c>
      <c r="D21" s="11">
        <v>237</v>
      </c>
      <c r="E21" s="11">
        <v>354</v>
      </c>
      <c r="F21" s="11">
        <v>191</v>
      </c>
      <c r="G21" s="11">
        <v>22</v>
      </c>
      <c r="H21" s="18">
        <f t="shared" si="0"/>
        <v>567</v>
      </c>
      <c r="I21" s="11">
        <v>332</v>
      </c>
      <c r="J21" s="11">
        <v>191</v>
      </c>
      <c r="K21" s="11">
        <v>46</v>
      </c>
      <c r="L21" s="18">
        <f t="shared" si="1"/>
        <v>569</v>
      </c>
      <c r="M21" s="18">
        <f t="shared" si="2"/>
        <v>1136</v>
      </c>
      <c r="N21" s="11">
        <v>1136</v>
      </c>
      <c r="O21" s="11"/>
      <c r="P21" s="11"/>
      <c r="Q21" s="11"/>
      <c r="R21" s="19" t="s">
        <v>24</v>
      </c>
      <c r="S21" s="20"/>
      <c r="T21" s="20">
        <v>40</v>
      </c>
      <c r="U21" s="20">
        <v>41</v>
      </c>
      <c r="V21" s="20" t="s">
        <v>25</v>
      </c>
      <c r="W21" s="21" t="s">
        <v>26</v>
      </c>
    </row>
    <row r="22" spans="1:23" ht="12.75">
      <c r="A22" s="22" t="s">
        <v>73</v>
      </c>
      <c r="B22" s="5"/>
      <c r="C22" s="17">
        <v>178</v>
      </c>
      <c r="D22" s="11">
        <v>282</v>
      </c>
      <c r="E22" s="11">
        <v>454</v>
      </c>
      <c r="F22" s="11">
        <v>242</v>
      </c>
      <c r="G22" s="11">
        <v>25</v>
      </c>
      <c r="H22" s="18">
        <f t="shared" si="0"/>
        <v>721</v>
      </c>
      <c r="I22" s="11">
        <v>416</v>
      </c>
      <c r="J22" s="11">
        <v>242</v>
      </c>
      <c r="K22" s="11">
        <v>50</v>
      </c>
      <c r="L22" s="18">
        <f t="shared" si="1"/>
        <v>708</v>
      </c>
      <c r="M22" s="18">
        <f t="shared" si="2"/>
        <v>1429</v>
      </c>
      <c r="N22" s="11">
        <v>1123</v>
      </c>
      <c r="O22" s="11">
        <v>302</v>
      </c>
      <c r="P22" s="11">
        <v>4</v>
      </c>
      <c r="Q22" s="11"/>
      <c r="R22" s="19" t="s">
        <v>24</v>
      </c>
      <c r="S22" s="20"/>
      <c r="T22" s="20">
        <v>40</v>
      </c>
      <c r="U22" s="20">
        <v>41</v>
      </c>
      <c r="V22" s="20" t="s">
        <v>25</v>
      </c>
      <c r="W22" s="21" t="s">
        <v>26</v>
      </c>
    </row>
    <row r="23" spans="1:23" ht="12.75">
      <c r="A23" s="55" t="s">
        <v>74</v>
      </c>
      <c r="B23" s="5"/>
      <c r="C23" s="17">
        <v>100</v>
      </c>
      <c r="D23" s="11">
        <v>141</v>
      </c>
      <c r="E23" s="11">
        <v>219</v>
      </c>
      <c r="F23" s="11">
        <v>122</v>
      </c>
      <c r="G23" s="11">
        <v>5</v>
      </c>
      <c r="H23" s="18">
        <f t="shared" si="0"/>
        <v>346</v>
      </c>
      <c r="I23" s="11">
        <v>247</v>
      </c>
      <c r="J23" s="11">
        <v>121</v>
      </c>
      <c r="K23" s="11">
        <v>18</v>
      </c>
      <c r="L23" s="18">
        <f t="shared" si="1"/>
        <v>386</v>
      </c>
      <c r="M23" s="18">
        <f t="shared" si="2"/>
        <v>732</v>
      </c>
      <c r="N23" s="11">
        <v>728</v>
      </c>
      <c r="O23" s="11">
        <v>4</v>
      </c>
      <c r="P23" s="11"/>
      <c r="Q23" s="11"/>
      <c r="R23" s="19" t="s">
        <v>24</v>
      </c>
      <c r="S23" s="20"/>
      <c r="T23" s="20">
        <v>40</v>
      </c>
      <c r="U23" s="20">
        <v>41</v>
      </c>
      <c r="V23" s="20" t="s">
        <v>25</v>
      </c>
      <c r="W23" s="21" t="s">
        <v>26</v>
      </c>
    </row>
    <row r="24" spans="1:23" ht="12.75">
      <c r="A24" s="22" t="s">
        <v>75</v>
      </c>
      <c r="B24" s="5"/>
      <c r="C24" s="17">
        <v>163</v>
      </c>
      <c r="D24" s="11">
        <v>253</v>
      </c>
      <c r="E24" s="11">
        <v>357</v>
      </c>
      <c r="F24" s="11">
        <v>211</v>
      </c>
      <c r="G24" s="11">
        <v>17</v>
      </c>
      <c r="H24" s="18">
        <f t="shared" si="0"/>
        <v>585</v>
      </c>
      <c r="I24" s="11">
        <v>378</v>
      </c>
      <c r="J24" s="11">
        <v>212</v>
      </c>
      <c r="K24" s="11">
        <v>41</v>
      </c>
      <c r="L24" s="18">
        <f t="shared" si="1"/>
        <v>631</v>
      </c>
      <c r="M24" s="18">
        <f t="shared" si="2"/>
        <v>1216</v>
      </c>
      <c r="N24" s="11">
        <v>1171</v>
      </c>
      <c r="O24" s="11">
        <v>45</v>
      </c>
      <c r="P24" s="11"/>
      <c r="Q24" s="11"/>
      <c r="R24" s="19" t="s">
        <v>24</v>
      </c>
      <c r="S24" s="20"/>
      <c r="T24" s="20">
        <v>40</v>
      </c>
      <c r="U24" s="20">
        <v>41</v>
      </c>
      <c r="V24" s="20" t="s">
        <v>25</v>
      </c>
      <c r="W24" s="21" t="s">
        <v>26</v>
      </c>
    </row>
    <row r="25" spans="1:23" ht="12.75">
      <c r="A25" s="55" t="s">
        <v>76</v>
      </c>
      <c r="B25" s="5"/>
      <c r="C25" s="17">
        <v>70</v>
      </c>
      <c r="D25" s="11">
        <v>95</v>
      </c>
      <c r="E25" s="11">
        <v>127</v>
      </c>
      <c r="F25" s="11">
        <v>76</v>
      </c>
      <c r="G25" s="11">
        <v>11</v>
      </c>
      <c r="H25" s="18">
        <f t="shared" si="0"/>
        <v>214</v>
      </c>
      <c r="I25" s="11">
        <v>142</v>
      </c>
      <c r="J25" s="11">
        <v>76</v>
      </c>
      <c r="K25" s="11">
        <v>13</v>
      </c>
      <c r="L25" s="18">
        <f t="shared" si="1"/>
        <v>231</v>
      </c>
      <c r="M25" s="18">
        <f t="shared" si="2"/>
        <v>445</v>
      </c>
      <c r="N25" s="11">
        <v>443</v>
      </c>
      <c r="O25" s="11">
        <v>2</v>
      </c>
      <c r="P25" s="11"/>
      <c r="Q25" s="11"/>
      <c r="R25" s="19" t="s">
        <v>24</v>
      </c>
      <c r="S25" s="20"/>
      <c r="T25" s="20">
        <v>40</v>
      </c>
      <c r="U25" s="20">
        <v>41</v>
      </c>
      <c r="V25" s="20" t="s">
        <v>25</v>
      </c>
      <c r="W25" s="21" t="s">
        <v>26</v>
      </c>
    </row>
    <row r="26" spans="1:23" ht="12.75">
      <c r="A26" s="22" t="s">
        <v>77</v>
      </c>
      <c r="B26" s="5"/>
      <c r="C26" s="17">
        <v>170</v>
      </c>
      <c r="D26" s="11">
        <v>233</v>
      </c>
      <c r="E26" s="11">
        <v>341</v>
      </c>
      <c r="F26" s="11">
        <v>191</v>
      </c>
      <c r="G26" s="11">
        <v>27</v>
      </c>
      <c r="H26" s="18">
        <f t="shared" si="0"/>
        <v>559</v>
      </c>
      <c r="I26" s="11">
        <v>325</v>
      </c>
      <c r="J26" s="11">
        <v>191</v>
      </c>
      <c r="K26" s="11">
        <v>37</v>
      </c>
      <c r="L26" s="18">
        <f t="shared" si="1"/>
        <v>553</v>
      </c>
      <c r="M26" s="18">
        <f t="shared" si="2"/>
        <v>1112</v>
      </c>
      <c r="N26" s="11">
        <v>1088</v>
      </c>
      <c r="O26" s="11">
        <v>15</v>
      </c>
      <c r="P26" s="11">
        <v>9</v>
      </c>
      <c r="Q26" s="11"/>
      <c r="R26" s="19" t="s">
        <v>24</v>
      </c>
      <c r="S26" s="20"/>
      <c r="T26" s="20">
        <v>40</v>
      </c>
      <c r="U26" s="20">
        <v>41</v>
      </c>
      <c r="V26" s="20" t="s">
        <v>25</v>
      </c>
      <c r="W26" s="21" t="s">
        <v>26</v>
      </c>
    </row>
    <row r="27" spans="1:23" ht="12.75">
      <c r="A27" s="55" t="s">
        <v>78</v>
      </c>
      <c r="B27" s="5"/>
      <c r="C27" s="17">
        <v>51</v>
      </c>
      <c r="D27" s="11">
        <v>59</v>
      </c>
      <c r="E27" s="11">
        <v>93</v>
      </c>
      <c r="F27" s="11">
        <v>48</v>
      </c>
      <c r="G27" s="11">
        <v>5</v>
      </c>
      <c r="H27" s="18">
        <f t="shared" si="0"/>
        <v>146</v>
      </c>
      <c r="I27" s="11">
        <v>100</v>
      </c>
      <c r="J27" s="11">
        <v>48</v>
      </c>
      <c r="K27" s="11">
        <v>9</v>
      </c>
      <c r="L27" s="18">
        <f t="shared" si="1"/>
        <v>157</v>
      </c>
      <c r="M27" s="18">
        <f t="shared" si="2"/>
        <v>303</v>
      </c>
      <c r="N27" s="11">
        <v>302</v>
      </c>
      <c r="O27" s="11">
        <v>1</v>
      </c>
      <c r="P27" s="11"/>
      <c r="Q27" s="11"/>
      <c r="R27" s="19" t="s">
        <v>24</v>
      </c>
      <c r="S27" s="20"/>
      <c r="T27" s="20">
        <v>40</v>
      </c>
      <c r="U27" s="20">
        <v>41</v>
      </c>
      <c r="V27" s="20" t="s">
        <v>25</v>
      </c>
      <c r="W27" s="21" t="s">
        <v>26</v>
      </c>
    </row>
    <row r="28" spans="1:23" ht="12.75">
      <c r="A28" s="55" t="s">
        <v>79</v>
      </c>
      <c r="B28" s="5"/>
      <c r="C28" s="17">
        <v>230</v>
      </c>
      <c r="D28" s="11">
        <v>332</v>
      </c>
      <c r="E28" s="11">
        <v>590</v>
      </c>
      <c r="F28" s="11">
        <v>276</v>
      </c>
      <c r="G28" s="11">
        <v>27</v>
      </c>
      <c r="H28" s="18">
        <f t="shared" si="0"/>
        <v>893</v>
      </c>
      <c r="I28" s="11">
        <v>467</v>
      </c>
      <c r="J28" s="11">
        <v>276</v>
      </c>
      <c r="K28" s="11">
        <v>58</v>
      </c>
      <c r="L28" s="18">
        <f t="shared" si="1"/>
        <v>801</v>
      </c>
      <c r="M28" s="18">
        <f t="shared" si="2"/>
        <v>1694</v>
      </c>
      <c r="N28" s="11">
        <v>1682</v>
      </c>
      <c r="O28" s="11">
        <v>1</v>
      </c>
      <c r="P28" s="11">
        <v>11</v>
      </c>
      <c r="Q28" s="11"/>
      <c r="R28" s="19" t="s">
        <v>24</v>
      </c>
      <c r="S28" s="20"/>
      <c r="T28" s="20">
        <v>40</v>
      </c>
      <c r="U28" s="20">
        <v>41</v>
      </c>
      <c r="V28" s="20" t="s">
        <v>25</v>
      </c>
      <c r="W28" s="21" t="s">
        <v>26</v>
      </c>
    </row>
    <row r="29" spans="1:23" ht="12.75">
      <c r="A29" s="55" t="s">
        <v>80</v>
      </c>
      <c r="B29" s="5"/>
      <c r="C29" s="17">
        <v>263</v>
      </c>
      <c r="D29" s="11">
        <v>355</v>
      </c>
      <c r="E29" s="11">
        <v>602</v>
      </c>
      <c r="F29" s="11">
        <v>303</v>
      </c>
      <c r="G29" s="11">
        <v>21</v>
      </c>
      <c r="H29" s="18">
        <f t="shared" si="0"/>
        <v>926</v>
      </c>
      <c r="I29" s="11">
        <v>601</v>
      </c>
      <c r="J29" s="11">
        <v>301</v>
      </c>
      <c r="K29" s="11">
        <v>65</v>
      </c>
      <c r="L29" s="18">
        <f t="shared" si="1"/>
        <v>967</v>
      </c>
      <c r="M29" s="18">
        <f t="shared" si="2"/>
        <v>1893</v>
      </c>
      <c r="N29" s="11">
        <v>1882</v>
      </c>
      <c r="O29" s="11">
        <v>7</v>
      </c>
      <c r="P29" s="11">
        <v>4</v>
      </c>
      <c r="Q29" s="11"/>
      <c r="R29" s="19" t="s">
        <v>24</v>
      </c>
      <c r="S29" s="20"/>
      <c r="T29" s="20">
        <v>40</v>
      </c>
      <c r="U29" s="20">
        <v>41</v>
      </c>
      <c r="V29" s="20" t="s">
        <v>25</v>
      </c>
      <c r="W29" s="21" t="s">
        <v>26</v>
      </c>
    </row>
    <row r="30" spans="1:23" ht="12.75">
      <c r="A30" s="55" t="s">
        <v>81</v>
      </c>
      <c r="B30" s="5"/>
      <c r="C30" s="17">
        <v>91</v>
      </c>
      <c r="D30" s="11">
        <v>110</v>
      </c>
      <c r="E30" s="11">
        <v>216</v>
      </c>
      <c r="F30" s="11">
        <v>90</v>
      </c>
      <c r="G30" s="11">
        <v>12</v>
      </c>
      <c r="H30" s="18">
        <f t="shared" si="0"/>
        <v>318</v>
      </c>
      <c r="I30" s="11">
        <v>171</v>
      </c>
      <c r="J30" s="11">
        <v>91</v>
      </c>
      <c r="K30" s="11">
        <v>19</v>
      </c>
      <c r="L30" s="18">
        <f t="shared" si="1"/>
        <v>281</v>
      </c>
      <c r="M30" s="18">
        <f t="shared" si="2"/>
        <v>599</v>
      </c>
      <c r="N30" s="11">
        <v>599</v>
      </c>
      <c r="O30" s="11"/>
      <c r="P30" s="11"/>
      <c r="Q30" s="11"/>
      <c r="R30" s="19" t="s">
        <v>24</v>
      </c>
      <c r="S30" s="20"/>
      <c r="T30" s="20">
        <v>40</v>
      </c>
      <c r="U30" s="20">
        <v>41</v>
      </c>
      <c r="V30" s="20" t="s">
        <v>25</v>
      </c>
      <c r="W30" s="21" t="s">
        <v>26</v>
      </c>
    </row>
    <row r="31" spans="1:23" ht="12.75">
      <c r="A31" s="55" t="s">
        <v>82</v>
      </c>
      <c r="B31" s="5"/>
      <c r="C31" s="17">
        <v>158</v>
      </c>
      <c r="D31" s="11">
        <v>234</v>
      </c>
      <c r="E31" s="11">
        <v>401</v>
      </c>
      <c r="F31" s="11">
        <v>193</v>
      </c>
      <c r="G31" s="11">
        <v>17</v>
      </c>
      <c r="H31" s="18">
        <f t="shared" si="0"/>
        <v>611</v>
      </c>
      <c r="I31" s="11">
        <v>359</v>
      </c>
      <c r="J31" s="11">
        <v>191</v>
      </c>
      <c r="K31" s="11">
        <v>52</v>
      </c>
      <c r="L31" s="18">
        <f t="shared" si="1"/>
        <v>602</v>
      </c>
      <c r="M31" s="18">
        <f t="shared" si="2"/>
        <v>1213</v>
      </c>
      <c r="N31" s="11">
        <v>1210</v>
      </c>
      <c r="O31" s="11">
        <v>3</v>
      </c>
      <c r="P31" s="11"/>
      <c r="Q31" s="11"/>
      <c r="R31" s="19" t="s">
        <v>24</v>
      </c>
      <c r="S31" s="20"/>
      <c r="T31" s="20">
        <v>40</v>
      </c>
      <c r="U31" s="20">
        <v>41</v>
      </c>
      <c r="V31" s="20" t="s">
        <v>25</v>
      </c>
      <c r="W31" s="21" t="s">
        <v>26</v>
      </c>
    </row>
    <row r="32" spans="1:23" ht="12.75">
      <c r="A32" s="55" t="s">
        <v>83</v>
      </c>
      <c r="B32" s="54"/>
      <c r="C32" s="17">
        <v>66</v>
      </c>
      <c r="D32" s="11">
        <v>95</v>
      </c>
      <c r="E32" s="11">
        <v>144</v>
      </c>
      <c r="F32" s="11">
        <v>78</v>
      </c>
      <c r="G32" s="11">
        <v>12</v>
      </c>
      <c r="H32" s="18">
        <f t="shared" si="0"/>
        <v>234</v>
      </c>
      <c r="I32" s="11">
        <v>136</v>
      </c>
      <c r="J32" s="11">
        <v>78</v>
      </c>
      <c r="K32" s="11">
        <v>8</v>
      </c>
      <c r="L32" s="18">
        <f t="shared" si="1"/>
        <v>222</v>
      </c>
      <c r="M32" s="18">
        <f t="shared" si="2"/>
        <v>456</v>
      </c>
      <c r="N32" s="11">
        <v>456</v>
      </c>
      <c r="O32" s="11"/>
      <c r="P32" s="11"/>
      <c r="Q32" s="11"/>
      <c r="R32" s="19" t="s">
        <v>24</v>
      </c>
      <c r="S32" s="20"/>
      <c r="T32" s="20">
        <v>40</v>
      </c>
      <c r="U32" s="20">
        <v>41</v>
      </c>
      <c r="V32" s="20" t="s">
        <v>25</v>
      </c>
      <c r="W32" s="21" t="s">
        <v>26</v>
      </c>
    </row>
    <row r="33" spans="1:23" s="30" customFormat="1" ht="13.5" thickBot="1">
      <c r="A33" s="56" t="s">
        <v>84</v>
      </c>
      <c r="B33" s="54"/>
      <c r="C33" s="25">
        <f aca="true" t="shared" si="3" ref="C33:Q33">SUM(C8:C32)</f>
        <v>3090</v>
      </c>
      <c r="D33" s="26">
        <f t="shared" si="3"/>
        <v>4238</v>
      </c>
      <c r="E33" s="26">
        <f t="shared" si="3"/>
        <v>6752</v>
      </c>
      <c r="F33" s="26">
        <f t="shared" si="3"/>
        <v>3498</v>
      </c>
      <c r="G33" s="26">
        <f t="shared" si="3"/>
        <v>368</v>
      </c>
      <c r="H33" s="26">
        <f t="shared" si="3"/>
        <v>10618</v>
      </c>
      <c r="I33" s="26">
        <f t="shared" si="3"/>
        <v>6358</v>
      </c>
      <c r="J33" s="26">
        <f t="shared" si="3"/>
        <v>3490</v>
      </c>
      <c r="K33" s="26">
        <f t="shared" si="3"/>
        <v>735</v>
      </c>
      <c r="L33" s="26">
        <f t="shared" si="3"/>
        <v>10583</v>
      </c>
      <c r="M33" s="26">
        <f t="shared" si="3"/>
        <v>21201</v>
      </c>
      <c r="N33" s="26">
        <f t="shared" si="3"/>
        <v>20578</v>
      </c>
      <c r="O33" s="26">
        <f t="shared" si="3"/>
        <v>590</v>
      </c>
      <c r="P33" s="26">
        <f t="shared" si="3"/>
        <v>33</v>
      </c>
      <c r="Q33" s="26">
        <f t="shared" si="3"/>
        <v>0</v>
      </c>
      <c r="R33" s="27" t="s">
        <v>24</v>
      </c>
      <c r="S33" s="28"/>
      <c r="T33" s="28">
        <v>40</v>
      </c>
      <c r="U33" s="28">
        <v>41</v>
      </c>
      <c r="V33" s="28" t="s">
        <v>25</v>
      </c>
      <c r="W33" s="29" t="s">
        <v>26</v>
      </c>
    </row>
    <row r="38" ht="12.75">
      <c r="A38" s="48"/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/>
  <dimension ref="A1:W41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0" customWidth="1"/>
    <col min="2" max="2" width="3.28125" style="0" customWidth="1"/>
    <col min="3" max="7" width="5.8515625" style="31" customWidth="1"/>
    <col min="8" max="8" width="6.7109375" style="31" customWidth="1"/>
    <col min="9" max="11" width="5.8515625" style="31" customWidth="1"/>
    <col min="12" max="12" width="7.7109375" style="31" customWidth="1"/>
    <col min="13" max="13" width="10.8515625" style="31" customWidth="1"/>
    <col min="14" max="14" width="7.140625" style="31" customWidth="1"/>
    <col min="15" max="17" width="5.421875" style="31" customWidth="1"/>
    <col min="18" max="22" width="4.28125" style="0" customWidth="1"/>
  </cols>
  <sheetData>
    <row r="1" spans="1:23" s="5" customFormat="1" ht="13.5" thickBot="1">
      <c r="A1" s="49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100" t="s">
        <v>1</v>
      </c>
      <c r="B3" s="6"/>
      <c r="C3" s="76" t="s">
        <v>2</v>
      </c>
      <c r="D3" s="79" t="s">
        <v>3</v>
      </c>
      <c r="E3" s="82" t="s">
        <v>4</v>
      </c>
      <c r="F3" s="82"/>
      <c r="G3" s="82"/>
      <c r="H3" s="82"/>
      <c r="I3" s="82"/>
      <c r="J3" s="82"/>
      <c r="K3" s="82"/>
      <c r="L3" s="82"/>
      <c r="M3" s="82" t="s">
        <v>5</v>
      </c>
      <c r="N3" s="79" t="s">
        <v>6</v>
      </c>
      <c r="O3" s="79" t="s">
        <v>7</v>
      </c>
      <c r="P3" s="79" t="s">
        <v>8</v>
      </c>
      <c r="Q3" s="97" t="s">
        <v>9</v>
      </c>
      <c r="R3" s="88" t="s">
        <v>10</v>
      </c>
      <c r="S3" s="91" t="s">
        <v>11</v>
      </c>
      <c r="T3" s="91" t="s">
        <v>12</v>
      </c>
      <c r="U3" s="94" t="s">
        <v>13</v>
      </c>
      <c r="V3" s="91" t="s">
        <v>14</v>
      </c>
      <c r="W3" s="85" t="s">
        <v>15</v>
      </c>
    </row>
    <row r="4" spans="1:23" ht="12.75">
      <c r="A4" s="101"/>
      <c r="B4" s="6"/>
      <c r="C4" s="77"/>
      <c r="D4" s="80"/>
      <c r="E4" s="83" t="s">
        <v>16</v>
      </c>
      <c r="F4" s="83"/>
      <c r="G4" s="83"/>
      <c r="H4" s="83"/>
      <c r="I4" s="83" t="s">
        <v>17</v>
      </c>
      <c r="J4" s="83"/>
      <c r="K4" s="83"/>
      <c r="L4" s="83"/>
      <c r="M4" s="83"/>
      <c r="N4" s="80"/>
      <c r="O4" s="80"/>
      <c r="P4" s="80"/>
      <c r="Q4" s="98"/>
      <c r="R4" s="89"/>
      <c r="S4" s="92"/>
      <c r="T4" s="92"/>
      <c r="U4" s="95"/>
      <c r="V4" s="92"/>
      <c r="W4" s="86"/>
    </row>
    <row r="5" spans="1:23" ht="36.75" customHeight="1">
      <c r="A5" s="101"/>
      <c r="B5" s="6"/>
      <c r="C5" s="77"/>
      <c r="D5" s="80"/>
      <c r="E5" s="80" t="s">
        <v>18</v>
      </c>
      <c r="F5" s="80" t="s">
        <v>19</v>
      </c>
      <c r="G5" s="80" t="s">
        <v>20</v>
      </c>
      <c r="H5" s="83" t="s">
        <v>21</v>
      </c>
      <c r="I5" s="80" t="s">
        <v>18</v>
      </c>
      <c r="J5" s="80" t="s">
        <v>19</v>
      </c>
      <c r="K5" s="80" t="s">
        <v>22</v>
      </c>
      <c r="L5" s="83" t="s">
        <v>21</v>
      </c>
      <c r="M5" s="83"/>
      <c r="N5" s="80"/>
      <c r="O5" s="80"/>
      <c r="P5" s="80"/>
      <c r="Q5" s="98"/>
      <c r="R5" s="89"/>
      <c r="S5" s="92"/>
      <c r="T5" s="92"/>
      <c r="U5" s="95"/>
      <c r="V5" s="92"/>
      <c r="W5" s="86"/>
    </row>
    <row r="6" spans="1:23" ht="33" customHeight="1" thickBot="1">
      <c r="A6" s="102"/>
      <c r="B6" s="6"/>
      <c r="C6" s="78"/>
      <c r="D6" s="81"/>
      <c r="E6" s="81"/>
      <c r="F6" s="81"/>
      <c r="G6" s="81"/>
      <c r="H6" s="84"/>
      <c r="I6" s="81"/>
      <c r="J6" s="81"/>
      <c r="K6" s="81"/>
      <c r="L6" s="84"/>
      <c r="M6" s="84"/>
      <c r="N6" s="81"/>
      <c r="O6" s="81"/>
      <c r="P6" s="81"/>
      <c r="Q6" s="99"/>
      <c r="R6" s="90"/>
      <c r="S6" s="93"/>
      <c r="T6" s="93"/>
      <c r="U6" s="96"/>
      <c r="V6" s="93"/>
      <c r="W6" s="87"/>
    </row>
    <row r="7" spans="1:17" ht="13.5" thickBot="1">
      <c r="A7" s="5"/>
      <c r="B7" s="5"/>
      <c r="C7" s="7"/>
      <c r="D7" s="7"/>
      <c r="E7" s="7"/>
      <c r="F7" s="7"/>
      <c r="G7" s="7"/>
      <c r="H7" s="5"/>
      <c r="I7" s="7"/>
      <c r="J7" s="7"/>
      <c r="K7" s="7"/>
      <c r="L7" s="5"/>
      <c r="M7" s="5"/>
      <c r="N7" s="7"/>
      <c r="O7" s="7"/>
      <c r="P7" s="7"/>
      <c r="Q7" s="7"/>
    </row>
    <row r="8" spans="1:23" ht="12.75">
      <c r="A8" s="57" t="s">
        <v>86</v>
      </c>
      <c r="B8" s="5"/>
      <c r="C8" s="9">
        <v>109</v>
      </c>
      <c r="D8" s="11">
        <v>125</v>
      </c>
      <c r="E8" s="11">
        <v>184</v>
      </c>
      <c r="F8" s="11">
        <v>104</v>
      </c>
      <c r="G8" s="11">
        <v>15</v>
      </c>
      <c r="H8" s="10">
        <f aca="true" t="shared" si="0" ref="H8:H37">SUM(E8:G8)</f>
        <v>303</v>
      </c>
      <c r="I8" s="11">
        <v>177</v>
      </c>
      <c r="J8" s="11">
        <v>105</v>
      </c>
      <c r="K8" s="11">
        <v>19</v>
      </c>
      <c r="L8" s="10">
        <f aca="true" t="shared" si="1" ref="L8:L37">SUM(I8:K8)</f>
        <v>301</v>
      </c>
      <c r="M8" s="10">
        <f aca="true" t="shared" si="2" ref="M8:M37">SUM(L8,H8)</f>
        <v>604</v>
      </c>
      <c r="N8" s="11">
        <v>504</v>
      </c>
      <c r="O8" s="11">
        <v>100</v>
      </c>
      <c r="P8" s="11"/>
      <c r="Q8" s="11"/>
      <c r="R8" s="13" t="s">
        <v>24</v>
      </c>
      <c r="S8" s="14"/>
      <c r="T8" s="14">
        <v>42</v>
      </c>
      <c r="U8" s="14">
        <v>43</v>
      </c>
      <c r="V8" s="14" t="s">
        <v>25</v>
      </c>
      <c r="W8" s="15" t="s">
        <v>87</v>
      </c>
    </row>
    <row r="9" spans="1:23" ht="12.75">
      <c r="A9" s="58" t="s">
        <v>88</v>
      </c>
      <c r="B9" s="5"/>
      <c r="C9" s="17">
        <v>118</v>
      </c>
      <c r="D9" s="11">
        <v>148</v>
      </c>
      <c r="E9" s="11">
        <v>259</v>
      </c>
      <c r="F9" s="11">
        <v>119</v>
      </c>
      <c r="G9" s="11">
        <v>18</v>
      </c>
      <c r="H9" s="18">
        <f t="shared" si="0"/>
        <v>396</v>
      </c>
      <c r="I9" s="11">
        <v>259</v>
      </c>
      <c r="J9" s="11">
        <v>119</v>
      </c>
      <c r="K9" s="11">
        <v>21</v>
      </c>
      <c r="L9" s="18">
        <f t="shared" si="1"/>
        <v>399</v>
      </c>
      <c r="M9" s="18">
        <f t="shared" si="2"/>
        <v>795</v>
      </c>
      <c r="N9" s="11">
        <v>673</v>
      </c>
      <c r="O9" s="11">
        <v>122</v>
      </c>
      <c r="P9" s="11"/>
      <c r="Q9" s="11"/>
      <c r="R9" s="19" t="s">
        <v>24</v>
      </c>
      <c r="S9" s="20"/>
      <c r="T9" s="20">
        <v>42</v>
      </c>
      <c r="U9" s="20">
        <v>43</v>
      </c>
      <c r="V9" s="20" t="s">
        <v>25</v>
      </c>
      <c r="W9" s="21" t="s">
        <v>87</v>
      </c>
    </row>
    <row r="10" spans="1:23" ht="12.75">
      <c r="A10" s="58" t="s">
        <v>89</v>
      </c>
      <c r="B10" s="5"/>
      <c r="C10" s="17">
        <v>262</v>
      </c>
      <c r="D10" s="11">
        <v>357</v>
      </c>
      <c r="E10" s="11">
        <v>486</v>
      </c>
      <c r="F10" s="11">
        <v>304</v>
      </c>
      <c r="G10" s="11">
        <v>31</v>
      </c>
      <c r="H10" s="18">
        <f t="shared" si="0"/>
        <v>821</v>
      </c>
      <c r="I10" s="11">
        <v>490</v>
      </c>
      <c r="J10" s="11">
        <v>306</v>
      </c>
      <c r="K10" s="11">
        <v>71</v>
      </c>
      <c r="L10" s="18">
        <f t="shared" si="1"/>
        <v>867</v>
      </c>
      <c r="M10" s="18">
        <f t="shared" si="2"/>
        <v>1688</v>
      </c>
      <c r="N10" s="11">
        <v>1681</v>
      </c>
      <c r="O10" s="11">
        <v>1</v>
      </c>
      <c r="P10" s="11">
        <v>6</v>
      </c>
      <c r="Q10" s="11"/>
      <c r="R10" s="19" t="s">
        <v>24</v>
      </c>
      <c r="S10" s="20"/>
      <c r="T10" s="20">
        <v>42</v>
      </c>
      <c r="U10" s="20">
        <v>43</v>
      </c>
      <c r="V10" s="20" t="s">
        <v>25</v>
      </c>
      <c r="W10" s="21" t="s">
        <v>87</v>
      </c>
    </row>
    <row r="11" spans="1:23" ht="12.75">
      <c r="A11" s="59" t="s">
        <v>90</v>
      </c>
      <c r="B11" s="5"/>
      <c r="C11" s="17">
        <v>78</v>
      </c>
      <c r="D11" s="11">
        <v>104</v>
      </c>
      <c r="E11" s="11">
        <v>136</v>
      </c>
      <c r="F11" s="11">
        <v>78</v>
      </c>
      <c r="G11" s="11">
        <v>15</v>
      </c>
      <c r="H11" s="18">
        <f t="shared" si="0"/>
        <v>229</v>
      </c>
      <c r="I11" s="11">
        <v>120</v>
      </c>
      <c r="J11" s="11">
        <v>79</v>
      </c>
      <c r="K11" s="11">
        <v>24</v>
      </c>
      <c r="L11" s="18">
        <f t="shared" si="1"/>
        <v>223</v>
      </c>
      <c r="M11" s="18">
        <f t="shared" si="2"/>
        <v>452</v>
      </c>
      <c r="N11" s="11">
        <v>394</v>
      </c>
      <c r="O11" s="11">
        <v>58</v>
      </c>
      <c r="P11" s="11"/>
      <c r="Q11" s="11"/>
      <c r="R11" s="19" t="s">
        <v>24</v>
      </c>
      <c r="S11" s="20"/>
      <c r="T11" s="20">
        <v>42</v>
      </c>
      <c r="U11" s="20">
        <v>43</v>
      </c>
      <c r="V11" s="20" t="s">
        <v>25</v>
      </c>
      <c r="W11" s="21" t="s">
        <v>87</v>
      </c>
    </row>
    <row r="12" spans="1:23" ht="12.75">
      <c r="A12" s="59" t="s">
        <v>91</v>
      </c>
      <c r="B12" s="5"/>
      <c r="C12" s="17">
        <v>126</v>
      </c>
      <c r="D12" s="11">
        <v>151</v>
      </c>
      <c r="E12" s="11">
        <v>230</v>
      </c>
      <c r="F12" s="11">
        <v>123</v>
      </c>
      <c r="G12" s="11">
        <v>14</v>
      </c>
      <c r="H12" s="18">
        <f t="shared" si="0"/>
        <v>367</v>
      </c>
      <c r="I12" s="11">
        <v>230</v>
      </c>
      <c r="J12" s="11">
        <v>124</v>
      </c>
      <c r="K12" s="11">
        <v>22</v>
      </c>
      <c r="L12" s="18">
        <f t="shared" si="1"/>
        <v>376</v>
      </c>
      <c r="M12" s="18">
        <f t="shared" si="2"/>
        <v>743</v>
      </c>
      <c r="N12" s="11">
        <v>736</v>
      </c>
      <c r="O12" s="11">
        <v>2</v>
      </c>
      <c r="P12" s="11">
        <v>5</v>
      </c>
      <c r="Q12" s="11"/>
      <c r="R12" s="19" t="s">
        <v>24</v>
      </c>
      <c r="S12" s="20"/>
      <c r="T12" s="20">
        <v>42</v>
      </c>
      <c r="U12" s="20">
        <v>43</v>
      </c>
      <c r="V12" s="20" t="s">
        <v>25</v>
      </c>
      <c r="W12" s="21" t="s">
        <v>87</v>
      </c>
    </row>
    <row r="13" spans="1:23" ht="12.75">
      <c r="A13" s="59" t="s">
        <v>92</v>
      </c>
      <c r="B13" s="5"/>
      <c r="C13" s="17">
        <v>32</v>
      </c>
      <c r="D13" s="11">
        <v>55</v>
      </c>
      <c r="E13" s="11">
        <v>211</v>
      </c>
      <c r="F13" s="11">
        <v>56</v>
      </c>
      <c r="G13" s="11">
        <v>4</v>
      </c>
      <c r="H13" s="18">
        <f t="shared" si="0"/>
        <v>271</v>
      </c>
      <c r="I13" s="11">
        <v>88</v>
      </c>
      <c r="J13" s="11">
        <v>55</v>
      </c>
      <c r="K13" s="11">
        <v>7</v>
      </c>
      <c r="L13" s="18">
        <f t="shared" si="1"/>
        <v>150</v>
      </c>
      <c r="M13" s="23">
        <f t="shared" si="2"/>
        <v>421</v>
      </c>
      <c r="N13" s="11">
        <v>328</v>
      </c>
      <c r="O13" s="11">
        <v>92</v>
      </c>
      <c r="P13" s="11">
        <v>1</v>
      </c>
      <c r="Q13" s="11"/>
      <c r="R13" s="19" t="s">
        <v>24</v>
      </c>
      <c r="S13" s="20"/>
      <c r="T13" s="20">
        <v>42</v>
      </c>
      <c r="U13" s="20">
        <v>43</v>
      </c>
      <c r="V13" s="20" t="s">
        <v>25</v>
      </c>
      <c r="W13" s="21" t="s">
        <v>87</v>
      </c>
    </row>
    <row r="14" spans="1:23" ht="12.75">
      <c r="A14" s="60" t="s">
        <v>93</v>
      </c>
      <c r="B14" s="5"/>
      <c r="C14" s="17">
        <v>108</v>
      </c>
      <c r="D14" s="11">
        <v>129</v>
      </c>
      <c r="E14" s="11">
        <v>194</v>
      </c>
      <c r="F14" s="11">
        <v>107</v>
      </c>
      <c r="G14" s="11">
        <v>14</v>
      </c>
      <c r="H14" s="18">
        <f t="shared" si="0"/>
        <v>315</v>
      </c>
      <c r="I14" s="11">
        <v>181</v>
      </c>
      <c r="J14" s="11">
        <v>106</v>
      </c>
      <c r="K14" s="11">
        <v>24</v>
      </c>
      <c r="L14" s="18">
        <f t="shared" si="1"/>
        <v>311</v>
      </c>
      <c r="M14" s="18">
        <f t="shared" si="2"/>
        <v>626</v>
      </c>
      <c r="N14" s="11">
        <v>530</v>
      </c>
      <c r="O14" s="11">
        <v>96</v>
      </c>
      <c r="P14" s="11"/>
      <c r="Q14" s="11"/>
      <c r="R14" s="19" t="s">
        <v>24</v>
      </c>
      <c r="S14" s="20"/>
      <c r="T14" s="20">
        <v>42</v>
      </c>
      <c r="U14" s="20">
        <v>43</v>
      </c>
      <c r="V14" s="20" t="s">
        <v>25</v>
      </c>
      <c r="W14" s="21" t="s">
        <v>87</v>
      </c>
    </row>
    <row r="15" spans="1:23" ht="12.75">
      <c r="A15" s="60" t="s">
        <v>94</v>
      </c>
      <c r="B15" s="5"/>
      <c r="C15" s="17">
        <v>48</v>
      </c>
      <c r="D15" s="11">
        <v>53</v>
      </c>
      <c r="E15" s="11">
        <v>97</v>
      </c>
      <c r="F15" s="11">
        <v>37</v>
      </c>
      <c r="G15" s="11">
        <v>4</v>
      </c>
      <c r="H15" s="18">
        <f t="shared" si="0"/>
        <v>138</v>
      </c>
      <c r="I15" s="11">
        <v>80</v>
      </c>
      <c r="J15" s="11">
        <v>37</v>
      </c>
      <c r="K15" s="11">
        <v>12</v>
      </c>
      <c r="L15" s="18">
        <f t="shared" si="1"/>
        <v>129</v>
      </c>
      <c r="M15" s="18">
        <f t="shared" si="2"/>
        <v>267</v>
      </c>
      <c r="N15" s="11">
        <v>201</v>
      </c>
      <c r="O15" s="11">
        <v>66</v>
      </c>
      <c r="P15" s="11"/>
      <c r="Q15" s="11"/>
      <c r="R15" s="19" t="s">
        <v>24</v>
      </c>
      <c r="S15" s="20"/>
      <c r="T15" s="20">
        <v>42</v>
      </c>
      <c r="U15" s="20">
        <v>43</v>
      </c>
      <c r="V15" s="20" t="s">
        <v>25</v>
      </c>
      <c r="W15" s="21" t="s">
        <v>87</v>
      </c>
    </row>
    <row r="16" spans="1:23" ht="12.75">
      <c r="A16" s="60" t="s">
        <v>95</v>
      </c>
      <c r="B16" s="5"/>
      <c r="C16" s="17">
        <v>253</v>
      </c>
      <c r="D16" s="11">
        <v>319</v>
      </c>
      <c r="E16" s="11">
        <v>487</v>
      </c>
      <c r="F16" s="11">
        <v>253</v>
      </c>
      <c r="G16" s="11">
        <v>41</v>
      </c>
      <c r="H16" s="18">
        <f t="shared" si="0"/>
        <v>781</v>
      </c>
      <c r="I16" s="11">
        <v>528</v>
      </c>
      <c r="J16" s="11">
        <v>254</v>
      </c>
      <c r="K16" s="11">
        <v>70</v>
      </c>
      <c r="L16" s="18">
        <f t="shared" si="1"/>
        <v>852</v>
      </c>
      <c r="M16" s="18">
        <f t="shared" si="2"/>
        <v>1633</v>
      </c>
      <c r="N16" s="11">
        <v>1192</v>
      </c>
      <c r="O16" s="11">
        <v>441</v>
      </c>
      <c r="P16" s="11"/>
      <c r="Q16" s="11"/>
      <c r="R16" s="19" t="s">
        <v>24</v>
      </c>
      <c r="S16" s="20"/>
      <c r="T16" s="20">
        <v>42</v>
      </c>
      <c r="U16" s="20">
        <v>43</v>
      </c>
      <c r="V16" s="20" t="s">
        <v>25</v>
      </c>
      <c r="W16" s="21" t="s">
        <v>87</v>
      </c>
    </row>
    <row r="17" spans="1:23" ht="12.75">
      <c r="A17" s="60" t="s">
        <v>96</v>
      </c>
      <c r="B17" s="5"/>
      <c r="C17" s="17">
        <v>129</v>
      </c>
      <c r="D17" s="11">
        <v>156</v>
      </c>
      <c r="E17" s="11">
        <v>218</v>
      </c>
      <c r="F17" s="11">
        <v>125</v>
      </c>
      <c r="G17" s="11">
        <v>16</v>
      </c>
      <c r="H17" s="18">
        <f t="shared" si="0"/>
        <v>359</v>
      </c>
      <c r="I17" s="11">
        <v>219</v>
      </c>
      <c r="J17" s="11">
        <v>124</v>
      </c>
      <c r="K17" s="11">
        <v>27</v>
      </c>
      <c r="L17" s="18">
        <f t="shared" si="1"/>
        <v>370</v>
      </c>
      <c r="M17" s="18">
        <f t="shared" si="2"/>
        <v>729</v>
      </c>
      <c r="N17" s="11">
        <v>276</v>
      </c>
      <c r="O17" s="11">
        <v>453</v>
      </c>
      <c r="P17" s="11"/>
      <c r="Q17" s="11"/>
      <c r="R17" s="19" t="s">
        <v>24</v>
      </c>
      <c r="S17" s="20"/>
      <c r="T17" s="20">
        <v>42</v>
      </c>
      <c r="U17" s="20">
        <v>43</v>
      </c>
      <c r="V17" s="20" t="s">
        <v>25</v>
      </c>
      <c r="W17" s="21" t="s">
        <v>87</v>
      </c>
    </row>
    <row r="18" spans="1:23" ht="12.75">
      <c r="A18" s="60" t="s">
        <v>97</v>
      </c>
      <c r="B18" s="5"/>
      <c r="C18" s="17">
        <v>37</v>
      </c>
      <c r="D18" s="11">
        <v>49</v>
      </c>
      <c r="E18" s="11">
        <v>64</v>
      </c>
      <c r="F18" s="11">
        <v>42</v>
      </c>
      <c r="G18" s="11">
        <v>5</v>
      </c>
      <c r="H18" s="18">
        <f t="shared" si="0"/>
        <v>111</v>
      </c>
      <c r="I18" s="11">
        <v>77</v>
      </c>
      <c r="J18" s="11">
        <v>40</v>
      </c>
      <c r="K18" s="11">
        <v>13</v>
      </c>
      <c r="L18" s="18">
        <f t="shared" si="1"/>
        <v>130</v>
      </c>
      <c r="M18" s="18">
        <f t="shared" si="2"/>
        <v>241</v>
      </c>
      <c r="N18" s="11">
        <v>220</v>
      </c>
      <c r="O18" s="11">
        <v>21</v>
      </c>
      <c r="P18" s="11"/>
      <c r="Q18" s="11"/>
      <c r="R18" s="19" t="s">
        <v>24</v>
      </c>
      <c r="S18" s="20"/>
      <c r="T18" s="20">
        <v>42</v>
      </c>
      <c r="U18" s="20">
        <v>43</v>
      </c>
      <c r="V18" s="20" t="s">
        <v>25</v>
      </c>
      <c r="W18" s="21" t="s">
        <v>87</v>
      </c>
    </row>
    <row r="19" spans="1:23" ht="12.75">
      <c r="A19" s="58" t="s">
        <v>98</v>
      </c>
      <c r="B19" s="5"/>
      <c r="C19" s="17">
        <v>211</v>
      </c>
      <c r="D19" s="11">
        <v>271</v>
      </c>
      <c r="E19" s="11">
        <v>427</v>
      </c>
      <c r="F19" s="11">
        <v>211</v>
      </c>
      <c r="G19" s="11">
        <v>26</v>
      </c>
      <c r="H19" s="18">
        <f t="shared" si="0"/>
        <v>664</v>
      </c>
      <c r="I19" s="11">
        <v>412</v>
      </c>
      <c r="J19" s="11">
        <v>211</v>
      </c>
      <c r="K19" s="11">
        <v>56</v>
      </c>
      <c r="L19" s="18">
        <f t="shared" si="1"/>
        <v>679</v>
      </c>
      <c r="M19" s="18">
        <f t="shared" si="2"/>
        <v>1343</v>
      </c>
      <c r="N19" s="11">
        <v>649</v>
      </c>
      <c r="O19" s="11">
        <v>687</v>
      </c>
      <c r="P19" s="11">
        <v>7</v>
      </c>
      <c r="Q19" s="11"/>
      <c r="R19" s="19" t="s">
        <v>24</v>
      </c>
      <c r="S19" s="20"/>
      <c r="T19" s="20">
        <v>42</v>
      </c>
      <c r="U19" s="20">
        <v>43</v>
      </c>
      <c r="V19" s="20" t="s">
        <v>25</v>
      </c>
      <c r="W19" s="21" t="s">
        <v>87</v>
      </c>
    </row>
    <row r="20" spans="1:23" ht="12.75">
      <c r="A20" s="58" t="s">
        <v>99</v>
      </c>
      <c r="B20" s="5"/>
      <c r="C20" s="17">
        <v>133</v>
      </c>
      <c r="D20" s="11">
        <v>158</v>
      </c>
      <c r="E20" s="11">
        <v>242</v>
      </c>
      <c r="F20" s="11">
        <v>132</v>
      </c>
      <c r="G20" s="11">
        <v>19</v>
      </c>
      <c r="H20" s="18">
        <f t="shared" si="0"/>
        <v>393</v>
      </c>
      <c r="I20" s="11">
        <v>249</v>
      </c>
      <c r="J20" s="11">
        <v>131</v>
      </c>
      <c r="K20" s="11">
        <v>25</v>
      </c>
      <c r="L20" s="18">
        <f t="shared" si="1"/>
        <v>405</v>
      </c>
      <c r="M20" s="18">
        <f t="shared" si="2"/>
        <v>798</v>
      </c>
      <c r="N20" s="11">
        <v>399</v>
      </c>
      <c r="O20" s="11">
        <v>399</v>
      </c>
      <c r="P20" s="11"/>
      <c r="Q20" s="11"/>
      <c r="R20" s="19" t="s">
        <v>24</v>
      </c>
      <c r="S20" s="20"/>
      <c r="T20" s="20">
        <v>42</v>
      </c>
      <c r="U20" s="20">
        <v>43</v>
      </c>
      <c r="V20" s="20" t="s">
        <v>25</v>
      </c>
      <c r="W20" s="21" t="s">
        <v>87</v>
      </c>
    </row>
    <row r="21" spans="1:23" ht="12.75">
      <c r="A21" s="58" t="s">
        <v>100</v>
      </c>
      <c r="B21" s="5"/>
      <c r="C21" s="17">
        <v>219</v>
      </c>
      <c r="D21" s="11">
        <v>284</v>
      </c>
      <c r="E21" s="11">
        <v>426</v>
      </c>
      <c r="F21" s="11">
        <v>226</v>
      </c>
      <c r="G21" s="11">
        <v>28</v>
      </c>
      <c r="H21" s="18">
        <f t="shared" si="0"/>
        <v>680</v>
      </c>
      <c r="I21" s="11">
        <v>388</v>
      </c>
      <c r="J21" s="11">
        <v>227</v>
      </c>
      <c r="K21" s="11">
        <v>47</v>
      </c>
      <c r="L21" s="18">
        <f t="shared" si="1"/>
        <v>662</v>
      </c>
      <c r="M21" s="18">
        <f t="shared" si="2"/>
        <v>1342</v>
      </c>
      <c r="N21" s="11">
        <v>1304</v>
      </c>
      <c r="O21" s="11">
        <v>38</v>
      </c>
      <c r="P21" s="11"/>
      <c r="Q21" s="11"/>
      <c r="R21" s="19" t="s">
        <v>24</v>
      </c>
      <c r="S21" s="20"/>
      <c r="T21" s="20">
        <v>42</v>
      </c>
      <c r="U21" s="20">
        <v>43</v>
      </c>
      <c r="V21" s="20" t="s">
        <v>25</v>
      </c>
      <c r="W21" s="21" t="s">
        <v>87</v>
      </c>
    </row>
    <row r="22" spans="1:23" ht="12.75">
      <c r="A22" s="58" t="s">
        <v>101</v>
      </c>
      <c r="B22" s="5"/>
      <c r="C22" s="17">
        <v>57</v>
      </c>
      <c r="D22" s="11">
        <v>75</v>
      </c>
      <c r="E22" s="11">
        <v>128</v>
      </c>
      <c r="F22" s="11">
        <v>69</v>
      </c>
      <c r="G22" s="11">
        <v>8</v>
      </c>
      <c r="H22" s="18">
        <f t="shared" si="0"/>
        <v>205</v>
      </c>
      <c r="I22" s="11">
        <v>119</v>
      </c>
      <c r="J22" s="11">
        <v>71</v>
      </c>
      <c r="K22" s="11">
        <v>7</v>
      </c>
      <c r="L22" s="18">
        <f t="shared" si="1"/>
        <v>197</v>
      </c>
      <c r="M22" s="18">
        <f t="shared" si="2"/>
        <v>402</v>
      </c>
      <c r="N22" s="11">
        <v>402</v>
      </c>
      <c r="O22" s="11"/>
      <c r="P22" s="11"/>
      <c r="Q22" s="11"/>
      <c r="R22" s="19" t="s">
        <v>24</v>
      </c>
      <c r="S22" s="20"/>
      <c r="T22" s="20">
        <v>42</v>
      </c>
      <c r="U22" s="20">
        <v>43</v>
      </c>
      <c r="V22" s="20" t="s">
        <v>25</v>
      </c>
      <c r="W22" s="21" t="s">
        <v>87</v>
      </c>
    </row>
    <row r="23" spans="1:23" ht="12.75">
      <c r="A23" s="58" t="s">
        <v>102</v>
      </c>
      <c r="B23" s="5"/>
      <c r="C23" s="17">
        <v>117</v>
      </c>
      <c r="D23" s="11">
        <v>133</v>
      </c>
      <c r="E23" s="11">
        <v>243</v>
      </c>
      <c r="F23" s="11">
        <v>123</v>
      </c>
      <c r="G23" s="11">
        <v>12</v>
      </c>
      <c r="H23" s="18">
        <f t="shared" si="0"/>
        <v>378</v>
      </c>
      <c r="I23" s="11">
        <v>223</v>
      </c>
      <c r="J23" s="11">
        <v>124</v>
      </c>
      <c r="K23" s="11">
        <v>11</v>
      </c>
      <c r="L23" s="18">
        <f t="shared" si="1"/>
        <v>358</v>
      </c>
      <c r="M23" s="18">
        <f t="shared" si="2"/>
        <v>736</v>
      </c>
      <c r="N23" s="11">
        <v>715</v>
      </c>
      <c r="O23" s="11">
        <v>21</v>
      </c>
      <c r="P23" s="11"/>
      <c r="Q23" s="11"/>
      <c r="R23" s="19" t="s">
        <v>24</v>
      </c>
      <c r="S23" s="20"/>
      <c r="T23" s="20">
        <v>42</v>
      </c>
      <c r="U23" s="20">
        <v>43</v>
      </c>
      <c r="V23" s="20" t="s">
        <v>25</v>
      </c>
      <c r="W23" s="21" t="s">
        <v>87</v>
      </c>
    </row>
    <row r="24" spans="1:23" ht="12.75">
      <c r="A24" s="58" t="s">
        <v>103</v>
      </c>
      <c r="B24" s="5"/>
      <c r="C24" s="17">
        <v>134</v>
      </c>
      <c r="D24" s="11">
        <v>173</v>
      </c>
      <c r="E24" s="11">
        <v>245</v>
      </c>
      <c r="F24" s="11">
        <v>148</v>
      </c>
      <c r="G24" s="11">
        <v>19</v>
      </c>
      <c r="H24" s="18">
        <f t="shared" si="0"/>
        <v>412</v>
      </c>
      <c r="I24" s="11">
        <v>259</v>
      </c>
      <c r="J24" s="11">
        <v>146</v>
      </c>
      <c r="K24" s="11">
        <v>39</v>
      </c>
      <c r="L24" s="18">
        <f t="shared" si="1"/>
        <v>444</v>
      </c>
      <c r="M24" s="18">
        <f t="shared" si="2"/>
        <v>856</v>
      </c>
      <c r="N24" s="11">
        <v>805</v>
      </c>
      <c r="O24" s="11">
        <v>39</v>
      </c>
      <c r="P24" s="11">
        <v>12</v>
      </c>
      <c r="Q24" s="11"/>
      <c r="R24" s="19" t="s">
        <v>24</v>
      </c>
      <c r="S24" s="20"/>
      <c r="T24" s="20">
        <v>42</v>
      </c>
      <c r="U24" s="20">
        <v>43</v>
      </c>
      <c r="V24" s="20" t="s">
        <v>25</v>
      </c>
      <c r="W24" s="21" t="s">
        <v>87</v>
      </c>
    </row>
    <row r="25" spans="1:23" ht="12.75">
      <c r="A25" s="58" t="s">
        <v>104</v>
      </c>
      <c r="B25" s="5"/>
      <c r="C25" s="17">
        <v>129</v>
      </c>
      <c r="D25" s="11">
        <v>176</v>
      </c>
      <c r="E25" s="11">
        <v>275</v>
      </c>
      <c r="F25" s="11">
        <v>152</v>
      </c>
      <c r="G25" s="11">
        <v>20</v>
      </c>
      <c r="H25" s="18">
        <f t="shared" si="0"/>
        <v>447</v>
      </c>
      <c r="I25" s="11">
        <v>280</v>
      </c>
      <c r="J25" s="11">
        <v>151</v>
      </c>
      <c r="K25" s="11">
        <v>24</v>
      </c>
      <c r="L25" s="18">
        <f t="shared" si="1"/>
        <v>455</v>
      </c>
      <c r="M25" s="18">
        <f t="shared" si="2"/>
        <v>902</v>
      </c>
      <c r="N25" s="11">
        <v>902</v>
      </c>
      <c r="O25" s="11"/>
      <c r="P25" s="11"/>
      <c r="Q25" s="11"/>
      <c r="R25" s="19" t="s">
        <v>24</v>
      </c>
      <c r="S25" s="20"/>
      <c r="T25" s="20">
        <v>42</v>
      </c>
      <c r="U25" s="20">
        <v>43</v>
      </c>
      <c r="V25" s="20" t="s">
        <v>25</v>
      </c>
      <c r="W25" s="21" t="s">
        <v>87</v>
      </c>
    </row>
    <row r="26" spans="1:23" ht="12.75">
      <c r="A26" s="58" t="s">
        <v>105</v>
      </c>
      <c r="B26" s="5"/>
      <c r="C26" s="17">
        <v>108</v>
      </c>
      <c r="D26" s="11">
        <v>159</v>
      </c>
      <c r="E26" s="11">
        <v>237</v>
      </c>
      <c r="F26" s="11">
        <v>123</v>
      </c>
      <c r="G26" s="11">
        <v>15</v>
      </c>
      <c r="H26" s="18">
        <f t="shared" si="0"/>
        <v>375</v>
      </c>
      <c r="I26" s="11">
        <v>249</v>
      </c>
      <c r="J26" s="11">
        <v>124</v>
      </c>
      <c r="K26" s="11">
        <v>30</v>
      </c>
      <c r="L26" s="18">
        <f t="shared" si="1"/>
        <v>403</v>
      </c>
      <c r="M26" s="18">
        <f t="shared" si="2"/>
        <v>778</v>
      </c>
      <c r="N26" s="11">
        <v>778</v>
      </c>
      <c r="O26" s="11"/>
      <c r="P26" s="11"/>
      <c r="Q26" s="11"/>
      <c r="R26" s="19" t="s">
        <v>24</v>
      </c>
      <c r="S26" s="20"/>
      <c r="T26" s="20">
        <v>42</v>
      </c>
      <c r="U26" s="20">
        <v>43</v>
      </c>
      <c r="V26" s="20" t="s">
        <v>25</v>
      </c>
      <c r="W26" s="21" t="s">
        <v>87</v>
      </c>
    </row>
    <row r="27" spans="1:23" ht="12.75">
      <c r="A27" s="58" t="s">
        <v>106</v>
      </c>
      <c r="B27" s="5"/>
      <c r="C27" s="17">
        <v>209</v>
      </c>
      <c r="D27" s="11">
        <v>260</v>
      </c>
      <c r="E27" s="11">
        <v>360</v>
      </c>
      <c r="F27" s="11">
        <v>217</v>
      </c>
      <c r="G27" s="11">
        <v>24</v>
      </c>
      <c r="H27" s="18">
        <f t="shared" si="0"/>
        <v>601</v>
      </c>
      <c r="I27" s="11">
        <v>383</v>
      </c>
      <c r="J27" s="11">
        <v>215</v>
      </c>
      <c r="K27" s="11">
        <v>41</v>
      </c>
      <c r="L27" s="18">
        <f t="shared" si="1"/>
        <v>639</v>
      </c>
      <c r="M27" s="18">
        <f t="shared" si="2"/>
        <v>1240</v>
      </c>
      <c r="N27" s="11">
        <v>1237</v>
      </c>
      <c r="O27" s="11"/>
      <c r="P27" s="11">
        <v>3</v>
      </c>
      <c r="Q27" s="11"/>
      <c r="R27" s="19" t="s">
        <v>24</v>
      </c>
      <c r="S27" s="20"/>
      <c r="T27" s="20">
        <v>42</v>
      </c>
      <c r="U27" s="20">
        <v>43</v>
      </c>
      <c r="V27" s="20" t="s">
        <v>25</v>
      </c>
      <c r="W27" s="21" t="s">
        <v>87</v>
      </c>
    </row>
    <row r="28" spans="1:23" ht="12.75">
      <c r="A28" s="58" t="s">
        <v>107</v>
      </c>
      <c r="B28" s="5"/>
      <c r="C28" s="17">
        <v>81</v>
      </c>
      <c r="D28" s="11">
        <v>98</v>
      </c>
      <c r="E28" s="11">
        <v>139</v>
      </c>
      <c r="F28" s="11">
        <v>85</v>
      </c>
      <c r="G28" s="11">
        <v>13</v>
      </c>
      <c r="H28" s="18">
        <f t="shared" si="0"/>
        <v>237</v>
      </c>
      <c r="I28" s="11">
        <v>142</v>
      </c>
      <c r="J28" s="11">
        <v>84</v>
      </c>
      <c r="K28" s="11">
        <v>13</v>
      </c>
      <c r="L28" s="18">
        <f t="shared" si="1"/>
        <v>239</v>
      </c>
      <c r="M28" s="18">
        <f t="shared" si="2"/>
        <v>476</v>
      </c>
      <c r="N28" s="11">
        <v>409</v>
      </c>
      <c r="O28" s="11">
        <v>67</v>
      </c>
      <c r="P28" s="11"/>
      <c r="Q28" s="11"/>
      <c r="R28" s="19" t="s">
        <v>24</v>
      </c>
      <c r="S28" s="20"/>
      <c r="T28" s="20">
        <v>42</v>
      </c>
      <c r="U28" s="20">
        <v>43</v>
      </c>
      <c r="V28" s="20" t="s">
        <v>25</v>
      </c>
      <c r="W28" s="21" t="s">
        <v>87</v>
      </c>
    </row>
    <row r="29" spans="1:23" ht="12.75">
      <c r="A29" s="58" t="s">
        <v>108</v>
      </c>
      <c r="B29" s="5"/>
      <c r="C29" s="17">
        <v>74</v>
      </c>
      <c r="D29" s="11">
        <v>106</v>
      </c>
      <c r="E29" s="11">
        <v>151</v>
      </c>
      <c r="F29" s="11">
        <v>89</v>
      </c>
      <c r="G29" s="11">
        <v>14</v>
      </c>
      <c r="H29" s="18">
        <f t="shared" si="0"/>
        <v>254</v>
      </c>
      <c r="I29" s="11">
        <v>141</v>
      </c>
      <c r="J29" s="11">
        <v>87</v>
      </c>
      <c r="K29" s="11">
        <v>21</v>
      </c>
      <c r="L29" s="18">
        <f t="shared" si="1"/>
        <v>249</v>
      </c>
      <c r="M29" s="18">
        <f t="shared" si="2"/>
        <v>503</v>
      </c>
      <c r="N29" s="11">
        <v>463</v>
      </c>
      <c r="O29" s="11">
        <v>40</v>
      </c>
      <c r="P29" s="11"/>
      <c r="Q29" s="11"/>
      <c r="R29" s="19" t="s">
        <v>24</v>
      </c>
      <c r="S29" s="20"/>
      <c r="T29" s="20">
        <v>42</v>
      </c>
      <c r="U29" s="20">
        <v>43</v>
      </c>
      <c r="V29" s="20" t="s">
        <v>25</v>
      </c>
      <c r="W29" s="21" t="s">
        <v>87</v>
      </c>
    </row>
    <row r="30" spans="1:23" ht="12.75">
      <c r="A30" s="58" t="s">
        <v>109</v>
      </c>
      <c r="B30" s="5"/>
      <c r="C30" s="17">
        <v>110</v>
      </c>
      <c r="D30" s="11">
        <v>136</v>
      </c>
      <c r="E30" s="11">
        <v>246</v>
      </c>
      <c r="F30" s="11">
        <v>103</v>
      </c>
      <c r="G30" s="11">
        <v>15</v>
      </c>
      <c r="H30" s="18">
        <f t="shared" si="0"/>
        <v>364</v>
      </c>
      <c r="I30" s="11">
        <v>273</v>
      </c>
      <c r="J30" s="11">
        <v>103</v>
      </c>
      <c r="K30" s="11">
        <v>30</v>
      </c>
      <c r="L30" s="18">
        <f t="shared" si="1"/>
        <v>406</v>
      </c>
      <c r="M30" s="18">
        <f t="shared" si="2"/>
        <v>770</v>
      </c>
      <c r="N30" s="11">
        <v>253</v>
      </c>
      <c r="O30" s="11">
        <v>517</v>
      </c>
      <c r="P30" s="11"/>
      <c r="Q30" s="11"/>
      <c r="R30" s="19" t="s">
        <v>24</v>
      </c>
      <c r="S30" s="20"/>
      <c r="T30" s="20">
        <v>42</v>
      </c>
      <c r="U30" s="20">
        <v>43</v>
      </c>
      <c r="V30" s="20" t="s">
        <v>25</v>
      </c>
      <c r="W30" s="21" t="s">
        <v>87</v>
      </c>
    </row>
    <row r="31" spans="1:23" ht="12.75">
      <c r="A31" s="59" t="s">
        <v>110</v>
      </c>
      <c r="B31" s="5"/>
      <c r="C31" s="17">
        <v>43</v>
      </c>
      <c r="D31" s="11">
        <v>55</v>
      </c>
      <c r="E31" s="11">
        <v>121</v>
      </c>
      <c r="F31" s="11">
        <v>51</v>
      </c>
      <c r="G31" s="11">
        <v>7</v>
      </c>
      <c r="H31" s="18">
        <f t="shared" si="0"/>
        <v>179</v>
      </c>
      <c r="I31" s="11">
        <v>93</v>
      </c>
      <c r="J31" s="11">
        <v>49</v>
      </c>
      <c r="K31" s="11">
        <v>11</v>
      </c>
      <c r="L31" s="18">
        <f t="shared" si="1"/>
        <v>153</v>
      </c>
      <c r="M31" s="18">
        <f t="shared" si="2"/>
        <v>332</v>
      </c>
      <c r="N31" s="11">
        <v>332</v>
      </c>
      <c r="O31" s="11"/>
      <c r="P31" s="11"/>
      <c r="Q31" s="11"/>
      <c r="R31" s="19" t="s">
        <v>24</v>
      </c>
      <c r="S31" s="20"/>
      <c r="T31" s="20">
        <v>42</v>
      </c>
      <c r="U31" s="20">
        <v>43</v>
      </c>
      <c r="V31" s="20" t="s">
        <v>25</v>
      </c>
      <c r="W31" s="21" t="s">
        <v>87</v>
      </c>
    </row>
    <row r="32" spans="1:23" ht="12.75">
      <c r="A32" s="59" t="s">
        <v>111</v>
      </c>
      <c r="B32" s="5"/>
      <c r="C32" s="17">
        <v>65</v>
      </c>
      <c r="D32" s="11">
        <v>86</v>
      </c>
      <c r="E32" s="11">
        <v>116</v>
      </c>
      <c r="F32" s="11">
        <v>68</v>
      </c>
      <c r="G32" s="11">
        <v>15</v>
      </c>
      <c r="H32" s="18">
        <f t="shared" si="0"/>
        <v>199</v>
      </c>
      <c r="I32" s="11">
        <v>120</v>
      </c>
      <c r="J32" s="11">
        <v>68</v>
      </c>
      <c r="K32" s="11">
        <v>9</v>
      </c>
      <c r="L32" s="18">
        <f t="shared" si="1"/>
        <v>197</v>
      </c>
      <c r="M32" s="18">
        <f t="shared" si="2"/>
        <v>396</v>
      </c>
      <c r="N32" s="11">
        <v>392</v>
      </c>
      <c r="O32" s="11">
        <v>4</v>
      </c>
      <c r="P32" s="11"/>
      <c r="Q32" s="11"/>
      <c r="R32" s="19" t="s">
        <v>24</v>
      </c>
      <c r="S32" s="20"/>
      <c r="T32" s="20">
        <v>42</v>
      </c>
      <c r="U32" s="20">
        <v>43</v>
      </c>
      <c r="V32" s="20" t="s">
        <v>25</v>
      </c>
      <c r="W32" s="21" t="s">
        <v>87</v>
      </c>
    </row>
    <row r="33" spans="1:23" ht="12.75">
      <c r="A33" s="59" t="s">
        <v>112</v>
      </c>
      <c r="B33" s="5"/>
      <c r="C33" s="17">
        <v>90</v>
      </c>
      <c r="D33" s="11">
        <v>113</v>
      </c>
      <c r="E33" s="11">
        <v>139</v>
      </c>
      <c r="F33" s="11">
        <v>99</v>
      </c>
      <c r="G33" s="11">
        <v>8</v>
      </c>
      <c r="H33" s="18">
        <f t="shared" si="0"/>
        <v>246</v>
      </c>
      <c r="I33" s="11">
        <v>166</v>
      </c>
      <c r="J33" s="11">
        <v>99</v>
      </c>
      <c r="K33" s="11">
        <v>21</v>
      </c>
      <c r="L33" s="18">
        <f t="shared" si="1"/>
        <v>286</v>
      </c>
      <c r="M33" s="18">
        <f t="shared" si="2"/>
        <v>532</v>
      </c>
      <c r="N33" s="11">
        <v>527</v>
      </c>
      <c r="O33" s="11">
        <v>5</v>
      </c>
      <c r="P33" s="11"/>
      <c r="Q33" s="11"/>
      <c r="R33" s="19" t="s">
        <v>24</v>
      </c>
      <c r="S33" s="20"/>
      <c r="T33" s="20">
        <v>42</v>
      </c>
      <c r="U33" s="20">
        <v>43</v>
      </c>
      <c r="V33" s="20" t="s">
        <v>25</v>
      </c>
      <c r="W33" s="21" t="s">
        <v>87</v>
      </c>
    </row>
    <row r="34" spans="1:23" ht="12.75">
      <c r="A34" s="58" t="s">
        <v>113</v>
      </c>
      <c r="B34" s="5"/>
      <c r="C34" s="17">
        <v>146</v>
      </c>
      <c r="D34" s="11">
        <v>177</v>
      </c>
      <c r="E34" s="11">
        <v>228</v>
      </c>
      <c r="F34" s="11">
        <v>140</v>
      </c>
      <c r="G34" s="11">
        <v>16</v>
      </c>
      <c r="H34" s="18">
        <f t="shared" si="0"/>
        <v>384</v>
      </c>
      <c r="I34" s="11">
        <v>240</v>
      </c>
      <c r="J34" s="11">
        <v>138</v>
      </c>
      <c r="K34" s="11">
        <v>34</v>
      </c>
      <c r="L34" s="18">
        <f t="shared" si="1"/>
        <v>412</v>
      </c>
      <c r="M34" s="18">
        <f t="shared" si="2"/>
        <v>796</v>
      </c>
      <c r="N34" s="11">
        <v>796</v>
      </c>
      <c r="O34" s="11"/>
      <c r="P34" s="11"/>
      <c r="Q34" s="11"/>
      <c r="R34" s="19" t="s">
        <v>24</v>
      </c>
      <c r="S34" s="20"/>
      <c r="T34" s="20">
        <v>42</v>
      </c>
      <c r="U34" s="20">
        <v>43</v>
      </c>
      <c r="V34" s="20" t="s">
        <v>25</v>
      </c>
      <c r="W34" s="21" t="s">
        <v>87</v>
      </c>
    </row>
    <row r="35" spans="1:23" ht="12.75">
      <c r="A35" s="58" t="s">
        <v>114</v>
      </c>
      <c r="B35" s="5"/>
      <c r="C35" s="17">
        <v>331</v>
      </c>
      <c r="D35" s="11">
        <v>474</v>
      </c>
      <c r="E35" s="11">
        <v>668</v>
      </c>
      <c r="F35" s="11">
        <v>399</v>
      </c>
      <c r="G35" s="11">
        <v>49</v>
      </c>
      <c r="H35" s="18">
        <f t="shared" si="0"/>
        <v>1116</v>
      </c>
      <c r="I35" s="11">
        <v>685</v>
      </c>
      <c r="J35" s="11">
        <v>398</v>
      </c>
      <c r="K35" s="11">
        <v>72</v>
      </c>
      <c r="L35" s="18">
        <f t="shared" si="1"/>
        <v>1155</v>
      </c>
      <c r="M35" s="18">
        <f t="shared" si="2"/>
        <v>2271</v>
      </c>
      <c r="N35" s="11">
        <v>2263</v>
      </c>
      <c r="O35" s="11">
        <v>6</v>
      </c>
      <c r="P35" s="11">
        <v>2</v>
      </c>
      <c r="Q35" s="11"/>
      <c r="R35" s="19" t="s">
        <v>24</v>
      </c>
      <c r="S35" s="20"/>
      <c r="T35" s="20">
        <v>42</v>
      </c>
      <c r="U35" s="20">
        <v>43</v>
      </c>
      <c r="V35" s="20" t="s">
        <v>25</v>
      </c>
      <c r="W35" s="21" t="s">
        <v>87</v>
      </c>
    </row>
    <row r="36" spans="1:23" ht="12.75">
      <c r="A36" s="58" t="s">
        <v>115</v>
      </c>
      <c r="B36" s="5"/>
      <c r="C36" s="17">
        <v>190</v>
      </c>
      <c r="D36" s="11">
        <v>270</v>
      </c>
      <c r="E36" s="11">
        <v>371</v>
      </c>
      <c r="F36" s="11">
        <v>227</v>
      </c>
      <c r="G36" s="11">
        <v>28</v>
      </c>
      <c r="H36" s="18">
        <f t="shared" si="0"/>
        <v>626</v>
      </c>
      <c r="I36" s="11">
        <v>368</v>
      </c>
      <c r="J36" s="11">
        <v>222</v>
      </c>
      <c r="K36" s="11">
        <v>43</v>
      </c>
      <c r="L36" s="18">
        <f t="shared" si="1"/>
        <v>633</v>
      </c>
      <c r="M36" s="18">
        <f t="shared" si="2"/>
        <v>1259</v>
      </c>
      <c r="N36" s="11">
        <v>1253</v>
      </c>
      <c r="O36" s="11">
        <v>4</v>
      </c>
      <c r="P36" s="11">
        <v>2</v>
      </c>
      <c r="Q36" s="11"/>
      <c r="R36" s="19" t="s">
        <v>24</v>
      </c>
      <c r="S36" s="20"/>
      <c r="T36" s="20">
        <v>42</v>
      </c>
      <c r="U36" s="20">
        <v>43</v>
      </c>
      <c r="V36" s="20" t="s">
        <v>25</v>
      </c>
      <c r="W36" s="21" t="s">
        <v>87</v>
      </c>
    </row>
    <row r="37" spans="1:23" ht="12.75">
      <c r="A37" s="58" t="s">
        <v>116</v>
      </c>
      <c r="B37" s="5"/>
      <c r="C37" s="17">
        <v>120</v>
      </c>
      <c r="D37" s="11">
        <v>156</v>
      </c>
      <c r="E37" s="11">
        <v>264</v>
      </c>
      <c r="F37" s="11">
        <v>116</v>
      </c>
      <c r="G37" s="11">
        <v>15</v>
      </c>
      <c r="H37" s="18">
        <f t="shared" si="0"/>
        <v>395</v>
      </c>
      <c r="I37" s="11">
        <v>213</v>
      </c>
      <c r="J37" s="11">
        <v>117</v>
      </c>
      <c r="K37" s="11">
        <v>33</v>
      </c>
      <c r="L37" s="18">
        <f t="shared" si="1"/>
        <v>363</v>
      </c>
      <c r="M37" s="18">
        <f t="shared" si="2"/>
        <v>758</v>
      </c>
      <c r="N37" s="11">
        <v>753</v>
      </c>
      <c r="O37" s="11">
        <v>5</v>
      </c>
      <c r="P37" s="11"/>
      <c r="Q37" s="11"/>
      <c r="R37" s="19" t="s">
        <v>24</v>
      </c>
      <c r="S37" s="20"/>
      <c r="T37" s="20">
        <v>42</v>
      </c>
      <c r="U37" s="20">
        <v>43</v>
      </c>
      <c r="V37" s="20" t="s">
        <v>25</v>
      </c>
      <c r="W37" s="21" t="s">
        <v>87</v>
      </c>
    </row>
    <row r="38" spans="1:23" s="30" customFormat="1" ht="13.5" thickBot="1">
      <c r="A38" s="61" t="s">
        <v>117</v>
      </c>
      <c r="B38" s="5"/>
      <c r="C38" s="25">
        <f aca="true" t="shared" si="3" ref="C38:Q38">SUM(C8:C37)</f>
        <v>3867</v>
      </c>
      <c r="D38" s="26">
        <f t="shared" si="3"/>
        <v>5006</v>
      </c>
      <c r="E38" s="26">
        <f t="shared" si="3"/>
        <v>7592</v>
      </c>
      <c r="F38" s="26">
        <f t="shared" si="3"/>
        <v>4126</v>
      </c>
      <c r="G38" s="26">
        <f t="shared" si="3"/>
        <v>528</v>
      </c>
      <c r="H38" s="26">
        <f t="shared" si="3"/>
        <v>12246</v>
      </c>
      <c r="I38" s="26">
        <f t="shared" si="3"/>
        <v>7452</v>
      </c>
      <c r="J38" s="26">
        <f t="shared" si="3"/>
        <v>4114</v>
      </c>
      <c r="K38" s="26">
        <f t="shared" si="3"/>
        <v>877</v>
      </c>
      <c r="L38" s="26">
        <f t="shared" si="3"/>
        <v>12443</v>
      </c>
      <c r="M38" s="26">
        <f t="shared" si="3"/>
        <v>24689</v>
      </c>
      <c r="N38" s="26">
        <f t="shared" si="3"/>
        <v>21367</v>
      </c>
      <c r="O38" s="26">
        <f t="shared" si="3"/>
        <v>3284</v>
      </c>
      <c r="P38" s="26">
        <f t="shared" si="3"/>
        <v>38</v>
      </c>
      <c r="Q38" s="26">
        <f t="shared" si="3"/>
        <v>0</v>
      </c>
      <c r="R38" s="27" t="s">
        <v>24</v>
      </c>
      <c r="S38" s="28"/>
      <c r="T38" s="28">
        <v>42</v>
      </c>
      <c r="U38" s="28">
        <v>43</v>
      </c>
      <c r="V38" s="28" t="s">
        <v>25</v>
      </c>
      <c r="W38" s="29" t="s">
        <v>87</v>
      </c>
    </row>
    <row r="39" ht="13.5" thickBot="1"/>
    <row r="40" spans="1:23" ht="12.75">
      <c r="A40" s="33" t="s">
        <v>118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4"/>
      <c r="S40" s="34"/>
      <c r="T40" s="34"/>
      <c r="U40" s="34"/>
      <c r="V40" s="34"/>
      <c r="W40" s="37"/>
    </row>
    <row r="41" spans="1:23" ht="13.5" thickBot="1">
      <c r="A41" s="43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4"/>
      <c r="S41" s="44"/>
      <c r="T41" s="44"/>
      <c r="U41" s="44"/>
      <c r="V41" s="44"/>
      <c r="W41" s="47"/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hyperlinks>
    <hyperlink ref="M13" location="'Zeeland 3e district'!A40" display="'Zeeland 3e district'!A40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A1:W36"/>
  <sheetViews>
    <sheetView workbookViewId="0" topLeftCell="A1">
      <selection activeCell="A2" sqref="A2"/>
    </sheetView>
  </sheetViews>
  <sheetFormatPr defaultColWidth="9.140625" defaultRowHeight="12.75"/>
  <cols>
    <col min="1" max="1" width="20.8515625" style="0" customWidth="1"/>
    <col min="2" max="2" width="3.28125" style="0" customWidth="1"/>
    <col min="3" max="12" width="7.7109375" style="31" customWidth="1"/>
    <col min="13" max="13" width="10.8515625" style="31" customWidth="1"/>
    <col min="14" max="14" width="6.421875" style="31" customWidth="1"/>
    <col min="15" max="17" width="4.8515625" style="31" customWidth="1"/>
    <col min="18" max="22" width="4.00390625" style="0" customWidth="1"/>
  </cols>
  <sheetData>
    <row r="1" spans="1:23" s="5" customFormat="1" ht="13.5" thickBot="1">
      <c r="A1" s="49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100" t="s">
        <v>1</v>
      </c>
      <c r="B3" s="6"/>
      <c r="C3" s="76" t="s">
        <v>2</v>
      </c>
      <c r="D3" s="79" t="s">
        <v>3</v>
      </c>
      <c r="E3" s="82" t="s">
        <v>4</v>
      </c>
      <c r="F3" s="82"/>
      <c r="G3" s="82"/>
      <c r="H3" s="82"/>
      <c r="I3" s="82"/>
      <c r="J3" s="82"/>
      <c r="K3" s="82"/>
      <c r="L3" s="82"/>
      <c r="M3" s="82" t="s">
        <v>5</v>
      </c>
      <c r="N3" s="79" t="s">
        <v>6</v>
      </c>
      <c r="O3" s="79" t="s">
        <v>7</v>
      </c>
      <c r="P3" s="79" t="s">
        <v>8</v>
      </c>
      <c r="Q3" s="97" t="s">
        <v>9</v>
      </c>
      <c r="R3" s="88" t="s">
        <v>10</v>
      </c>
      <c r="S3" s="91" t="s">
        <v>11</v>
      </c>
      <c r="T3" s="91" t="s">
        <v>12</v>
      </c>
      <c r="U3" s="94" t="s">
        <v>13</v>
      </c>
      <c r="V3" s="91" t="s">
        <v>14</v>
      </c>
      <c r="W3" s="85" t="s">
        <v>15</v>
      </c>
    </row>
    <row r="4" spans="1:23" ht="12.75">
      <c r="A4" s="101"/>
      <c r="B4" s="6"/>
      <c r="C4" s="77"/>
      <c r="D4" s="80"/>
      <c r="E4" s="83" t="s">
        <v>16</v>
      </c>
      <c r="F4" s="83"/>
      <c r="G4" s="83"/>
      <c r="H4" s="83"/>
      <c r="I4" s="83" t="s">
        <v>17</v>
      </c>
      <c r="J4" s="83"/>
      <c r="K4" s="83"/>
      <c r="L4" s="83"/>
      <c r="M4" s="83"/>
      <c r="N4" s="80"/>
      <c r="O4" s="80"/>
      <c r="P4" s="80"/>
      <c r="Q4" s="98"/>
      <c r="R4" s="89"/>
      <c r="S4" s="92"/>
      <c r="T4" s="92"/>
      <c r="U4" s="95"/>
      <c r="V4" s="92"/>
      <c r="W4" s="86"/>
    </row>
    <row r="5" spans="1:23" ht="36.75" customHeight="1">
      <c r="A5" s="101"/>
      <c r="B5" s="6"/>
      <c r="C5" s="77"/>
      <c r="D5" s="80"/>
      <c r="E5" s="80" t="s">
        <v>18</v>
      </c>
      <c r="F5" s="80" t="s">
        <v>19</v>
      </c>
      <c r="G5" s="80" t="s">
        <v>20</v>
      </c>
      <c r="H5" s="83" t="s">
        <v>21</v>
      </c>
      <c r="I5" s="80" t="s">
        <v>18</v>
      </c>
      <c r="J5" s="80" t="s">
        <v>19</v>
      </c>
      <c r="K5" s="80" t="s">
        <v>22</v>
      </c>
      <c r="L5" s="83" t="s">
        <v>21</v>
      </c>
      <c r="M5" s="83"/>
      <c r="N5" s="80"/>
      <c r="O5" s="80"/>
      <c r="P5" s="80"/>
      <c r="Q5" s="98"/>
      <c r="R5" s="89"/>
      <c r="S5" s="92"/>
      <c r="T5" s="92"/>
      <c r="U5" s="95"/>
      <c r="V5" s="92"/>
      <c r="W5" s="86"/>
    </row>
    <row r="6" spans="1:23" ht="33" customHeight="1" thickBot="1">
      <c r="A6" s="102"/>
      <c r="B6" s="6"/>
      <c r="C6" s="78"/>
      <c r="D6" s="81"/>
      <c r="E6" s="81"/>
      <c r="F6" s="81"/>
      <c r="G6" s="81"/>
      <c r="H6" s="84"/>
      <c r="I6" s="81"/>
      <c r="J6" s="81"/>
      <c r="K6" s="81"/>
      <c r="L6" s="84"/>
      <c r="M6" s="84"/>
      <c r="N6" s="81"/>
      <c r="O6" s="81"/>
      <c r="P6" s="81"/>
      <c r="Q6" s="99"/>
      <c r="R6" s="90"/>
      <c r="S6" s="93"/>
      <c r="T6" s="93"/>
      <c r="U6" s="96"/>
      <c r="V6" s="93"/>
      <c r="W6" s="87"/>
    </row>
    <row r="7" spans="1:17" ht="13.5" thickBot="1">
      <c r="A7" s="5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23" ht="12.75">
      <c r="A8" s="62" t="s">
        <v>120</v>
      </c>
      <c r="B8" s="5"/>
      <c r="C8" s="9">
        <v>260</v>
      </c>
      <c r="D8" s="11">
        <v>309</v>
      </c>
      <c r="E8" s="11">
        <v>446</v>
      </c>
      <c r="F8" s="11">
        <v>221</v>
      </c>
      <c r="G8" s="11">
        <v>33</v>
      </c>
      <c r="H8" s="18">
        <f aca="true" t="shared" si="0" ref="H8:H24">SUM(E8:G8)</f>
        <v>700</v>
      </c>
      <c r="I8" s="11">
        <v>491</v>
      </c>
      <c r="J8" s="11">
        <v>220</v>
      </c>
      <c r="K8" s="11">
        <v>63</v>
      </c>
      <c r="L8" s="18">
        <f aca="true" t="shared" si="1" ref="L8:L24">SUM(I8:K8)</f>
        <v>774</v>
      </c>
      <c r="M8" s="18">
        <f aca="true" t="shared" si="2" ref="M8:M24">SUM(L8,H8)</f>
        <v>1474</v>
      </c>
      <c r="N8" s="11">
        <v>996</v>
      </c>
      <c r="O8" s="11">
        <v>478</v>
      </c>
      <c r="P8" s="11"/>
      <c r="Q8" s="11"/>
      <c r="R8" s="13" t="s">
        <v>24</v>
      </c>
      <c r="S8" s="14"/>
      <c r="T8" s="14">
        <v>42</v>
      </c>
      <c r="U8" s="14">
        <v>43</v>
      </c>
      <c r="V8" s="14" t="s">
        <v>25</v>
      </c>
      <c r="W8" s="15" t="s">
        <v>87</v>
      </c>
    </row>
    <row r="9" spans="1:23" ht="12.75">
      <c r="A9" s="16" t="s">
        <v>121</v>
      </c>
      <c r="B9" s="5"/>
      <c r="C9" s="17">
        <v>261</v>
      </c>
      <c r="D9" s="11">
        <v>280</v>
      </c>
      <c r="E9" s="11">
        <v>555</v>
      </c>
      <c r="F9" s="11">
        <v>262</v>
      </c>
      <c r="G9" s="11">
        <v>23</v>
      </c>
      <c r="H9" s="18">
        <f t="shared" si="0"/>
        <v>840</v>
      </c>
      <c r="I9" s="11">
        <v>519</v>
      </c>
      <c r="J9" s="11">
        <v>259</v>
      </c>
      <c r="K9" s="11">
        <v>57</v>
      </c>
      <c r="L9" s="18">
        <f t="shared" si="1"/>
        <v>835</v>
      </c>
      <c r="M9" s="18">
        <f t="shared" si="2"/>
        <v>1675</v>
      </c>
      <c r="N9" s="11">
        <v>1282</v>
      </c>
      <c r="O9" s="11">
        <v>393</v>
      </c>
      <c r="P9" s="11"/>
      <c r="Q9" s="11"/>
      <c r="R9" s="19" t="s">
        <v>24</v>
      </c>
      <c r="S9" s="20"/>
      <c r="T9" s="20">
        <v>42</v>
      </c>
      <c r="U9" s="20">
        <v>43</v>
      </c>
      <c r="V9" s="20" t="s">
        <v>25</v>
      </c>
      <c r="W9" s="21" t="s">
        <v>87</v>
      </c>
    </row>
    <row r="10" spans="1:23" ht="12.75">
      <c r="A10" s="22" t="s">
        <v>122</v>
      </c>
      <c r="B10" s="5"/>
      <c r="C10" s="17">
        <v>254</v>
      </c>
      <c r="D10" s="11">
        <v>287</v>
      </c>
      <c r="E10" s="11">
        <v>692</v>
      </c>
      <c r="F10" s="11">
        <v>234</v>
      </c>
      <c r="G10" s="11">
        <v>18</v>
      </c>
      <c r="H10" s="18">
        <f t="shared" si="0"/>
        <v>944</v>
      </c>
      <c r="I10" s="11">
        <v>514</v>
      </c>
      <c r="J10" s="11">
        <v>221</v>
      </c>
      <c r="K10" s="11">
        <v>55</v>
      </c>
      <c r="L10" s="18">
        <f t="shared" si="1"/>
        <v>790</v>
      </c>
      <c r="M10" s="23">
        <f t="shared" si="2"/>
        <v>1734</v>
      </c>
      <c r="N10" s="11">
        <v>1587</v>
      </c>
      <c r="O10" s="11">
        <v>137</v>
      </c>
      <c r="P10" s="11">
        <v>10</v>
      </c>
      <c r="Q10" s="11"/>
      <c r="R10" s="19" t="s">
        <v>24</v>
      </c>
      <c r="S10" s="20"/>
      <c r="T10" s="20">
        <v>42</v>
      </c>
      <c r="U10" s="20">
        <v>43</v>
      </c>
      <c r="V10" s="20" t="s">
        <v>25</v>
      </c>
      <c r="W10" s="21" t="s">
        <v>87</v>
      </c>
    </row>
    <row r="11" spans="1:23" ht="12.75">
      <c r="A11" s="16" t="s">
        <v>123</v>
      </c>
      <c r="B11" s="5"/>
      <c r="C11" s="17">
        <v>198</v>
      </c>
      <c r="D11" s="11">
        <v>213</v>
      </c>
      <c r="E11" s="11">
        <v>383</v>
      </c>
      <c r="F11" s="11">
        <v>181</v>
      </c>
      <c r="G11" s="11">
        <v>19</v>
      </c>
      <c r="H11" s="18">
        <f t="shared" si="0"/>
        <v>583</v>
      </c>
      <c r="I11" s="11">
        <v>358</v>
      </c>
      <c r="J11" s="11">
        <v>181</v>
      </c>
      <c r="K11" s="11">
        <v>34</v>
      </c>
      <c r="L11" s="18">
        <f t="shared" si="1"/>
        <v>573</v>
      </c>
      <c r="M11" s="18">
        <f t="shared" si="2"/>
        <v>1156</v>
      </c>
      <c r="N11" s="11">
        <v>1140</v>
      </c>
      <c r="O11" s="11">
        <v>16</v>
      </c>
      <c r="P11" s="11"/>
      <c r="Q11" s="11"/>
      <c r="R11" s="19" t="s">
        <v>24</v>
      </c>
      <c r="S11" s="20"/>
      <c r="T11" s="20">
        <v>42</v>
      </c>
      <c r="U11" s="20">
        <v>43</v>
      </c>
      <c r="V11" s="20" t="s">
        <v>25</v>
      </c>
      <c r="W11" s="21" t="s">
        <v>87</v>
      </c>
    </row>
    <row r="12" spans="1:23" ht="12.75">
      <c r="A12" s="16" t="s">
        <v>124</v>
      </c>
      <c r="B12" s="5"/>
      <c r="C12" s="17">
        <v>210</v>
      </c>
      <c r="D12" s="11">
        <v>244</v>
      </c>
      <c r="E12" s="11">
        <v>432</v>
      </c>
      <c r="F12" s="11">
        <v>154</v>
      </c>
      <c r="G12" s="11">
        <v>15</v>
      </c>
      <c r="H12" s="18">
        <f t="shared" si="0"/>
        <v>601</v>
      </c>
      <c r="I12" s="11">
        <v>387</v>
      </c>
      <c r="J12" s="11">
        <v>155</v>
      </c>
      <c r="K12" s="11">
        <v>67</v>
      </c>
      <c r="L12" s="18">
        <f t="shared" si="1"/>
        <v>609</v>
      </c>
      <c r="M12" s="18">
        <f t="shared" si="2"/>
        <v>1210</v>
      </c>
      <c r="N12" s="11">
        <v>23</v>
      </c>
      <c r="O12" s="11">
        <v>1187</v>
      </c>
      <c r="P12" s="11"/>
      <c r="Q12" s="11"/>
      <c r="R12" s="19" t="s">
        <v>24</v>
      </c>
      <c r="S12" s="20"/>
      <c r="T12" s="20">
        <v>42</v>
      </c>
      <c r="U12" s="20">
        <v>43</v>
      </c>
      <c r="V12" s="20" t="s">
        <v>25</v>
      </c>
      <c r="W12" s="21" t="s">
        <v>87</v>
      </c>
    </row>
    <row r="13" spans="1:23" ht="12.75">
      <c r="A13" s="16" t="s">
        <v>125</v>
      </c>
      <c r="B13" s="5"/>
      <c r="C13" s="17">
        <v>436</v>
      </c>
      <c r="D13" s="11">
        <v>500</v>
      </c>
      <c r="E13" s="11">
        <v>824</v>
      </c>
      <c r="F13" s="11">
        <v>377</v>
      </c>
      <c r="G13" s="11">
        <v>43</v>
      </c>
      <c r="H13" s="18">
        <f t="shared" si="0"/>
        <v>1244</v>
      </c>
      <c r="I13" s="11">
        <v>769</v>
      </c>
      <c r="J13" s="11">
        <v>380</v>
      </c>
      <c r="K13" s="11">
        <v>94</v>
      </c>
      <c r="L13" s="18">
        <f t="shared" si="1"/>
        <v>1243</v>
      </c>
      <c r="M13" s="18">
        <f t="shared" si="2"/>
        <v>2487</v>
      </c>
      <c r="N13" s="11">
        <v>2266</v>
      </c>
      <c r="O13" s="11">
        <v>221</v>
      </c>
      <c r="P13" s="11"/>
      <c r="Q13" s="11"/>
      <c r="R13" s="19" t="s">
        <v>24</v>
      </c>
      <c r="S13" s="20"/>
      <c r="T13" s="20">
        <v>42</v>
      </c>
      <c r="U13" s="20">
        <v>43</v>
      </c>
      <c r="V13" s="20" t="s">
        <v>25</v>
      </c>
      <c r="W13" s="21" t="s">
        <v>87</v>
      </c>
    </row>
    <row r="14" spans="1:23" ht="12.75">
      <c r="A14" s="16" t="s">
        <v>126</v>
      </c>
      <c r="B14" s="5"/>
      <c r="C14" s="17">
        <v>92</v>
      </c>
      <c r="D14" s="11">
        <v>97</v>
      </c>
      <c r="E14" s="11">
        <v>216</v>
      </c>
      <c r="F14" s="11">
        <v>76</v>
      </c>
      <c r="G14" s="11">
        <v>8</v>
      </c>
      <c r="H14" s="18">
        <f t="shared" si="0"/>
        <v>300</v>
      </c>
      <c r="I14" s="11">
        <v>186</v>
      </c>
      <c r="J14" s="11">
        <v>74</v>
      </c>
      <c r="K14" s="11">
        <v>22</v>
      </c>
      <c r="L14" s="18">
        <f t="shared" si="1"/>
        <v>282</v>
      </c>
      <c r="M14" s="18">
        <f t="shared" si="2"/>
        <v>582</v>
      </c>
      <c r="N14" s="11">
        <v>75</v>
      </c>
      <c r="O14" s="11">
        <v>507</v>
      </c>
      <c r="P14" s="11"/>
      <c r="Q14" s="11"/>
      <c r="R14" s="19" t="s">
        <v>24</v>
      </c>
      <c r="S14" s="20"/>
      <c r="T14" s="20">
        <v>42</v>
      </c>
      <c r="U14" s="20">
        <v>43</v>
      </c>
      <c r="V14" s="20" t="s">
        <v>25</v>
      </c>
      <c r="W14" s="21" t="s">
        <v>87</v>
      </c>
    </row>
    <row r="15" spans="1:23" ht="12.75">
      <c r="A15" s="16" t="s">
        <v>127</v>
      </c>
      <c r="B15" s="5"/>
      <c r="C15" s="17">
        <v>230</v>
      </c>
      <c r="D15" s="11">
        <v>256</v>
      </c>
      <c r="E15" s="11">
        <v>429</v>
      </c>
      <c r="F15" s="11">
        <v>196</v>
      </c>
      <c r="G15" s="11">
        <v>19</v>
      </c>
      <c r="H15" s="18">
        <f t="shared" si="0"/>
        <v>644</v>
      </c>
      <c r="I15" s="11">
        <v>407</v>
      </c>
      <c r="J15" s="11">
        <v>194</v>
      </c>
      <c r="K15" s="11">
        <v>54</v>
      </c>
      <c r="L15" s="18">
        <f t="shared" si="1"/>
        <v>655</v>
      </c>
      <c r="M15" s="18">
        <f t="shared" si="2"/>
        <v>1299</v>
      </c>
      <c r="N15" s="11">
        <v>561</v>
      </c>
      <c r="O15" s="11">
        <v>738</v>
      </c>
      <c r="P15" s="11"/>
      <c r="Q15" s="11"/>
      <c r="R15" s="19" t="s">
        <v>24</v>
      </c>
      <c r="S15" s="20"/>
      <c r="T15" s="20">
        <v>42</v>
      </c>
      <c r="U15" s="20">
        <v>43</v>
      </c>
      <c r="V15" s="20" t="s">
        <v>25</v>
      </c>
      <c r="W15" s="21" t="s">
        <v>87</v>
      </c>
    </row>
    <row r="16" spans="1:23" ht="12.75">
      <c r="A16" s="16" t="s">
        <v>128</v>
      </c>
      <c r="B16" s="5"/>
      <c r="C16" s="17">
        <v>122</v>
      </c>
      <c r="D16" s="11">
        <v>133</v>
      </c>
      <c r="E16" s="11">
        <v>237</v>
      </c>
      <c r="F16" s="11">
        <v>114</v>
      </c>
      <c r="G16" s="11">
        <v>11</v>
      </c>
      <c r="H16" s="18">
        <f t="shared" si="0"/>
        <v>362</v>
      </c>
      <c r="I16" s="11">
        <v>251</v>
      </c>
      <c r="J16" s="11">
        <v>114</v>
      </c>
      <c r="K16" s="11">
        <v>14</v>
      </c>
      <c r="L16" s="18">
        <f t="shared" si="1"/>
        <v>379</v>
      </c>
      <c r="M16" s="18">
        <f t="shared" si="2"/>
        <v>741</v>
      </c>
      <c r="N16" s="11">
        <v>737</v>
      </c>
      <c r="O16" s="11">
        <v>4</v>
      </c>
      <c r="P16" s="11"/>
      <c r="Q16" s="11"/>
      <c r="R16" s="19" t="s">
        <v>24</v>
      </c>
      <c r="S16" s="20"/>
      <c r="T16" s="20">
        <v>42</v>
      </c>
      <c r="U16" s="20">
        <v>43</v>
      </c>
      <c r="V16" s="20" t="s">
        <v>25</v>
      </c>
      <c r="W16" s="21" t="s">
        <v>87</v>
      </c>
    </row>
    <row r="17" spans="1:23" ht="12.75">
      <c r="A17" s="16" t="s">
        <v>129</v>
      </c>
      <c r="B17" s="5"/>
      <c r="C17" s="17">
        <v>255</v>
      </c>
      <c r="D17" s="11">
        <v>321</v>
      </c>
      <c r="E17" s="11">
        <v>404</v>
      </c>
      <c r="F17" s="11">
        <v>256</v>
      </c>
      <c r="G17" s="11">
        <v>27</v>
      </c>
      <c r="H17" s="18">
        <f t="shared" si="0"/>
        <v>687</v>
      </c>
      <c r="I17" s="11">
        <v>421</v>
      </c>
      <c r="J17" s="11">
        <v>256</v>
      </c>
      <c r="K17" s="11">
        <v>64</v>
      </c>
      <c r="L17" s="18">
        <f t="shared" si="1"/>
        <v>741</v>
      </c>
      <c r="M17" s="18">
        <f t="shared" si="2"/>
        <v>1428</v>
      </c>
      <c r="N17" s="11">
        <v>1213</v>
      </c>
      <c r="O17" s="11">
        <v>215</v>
      </c>
      <c r="P17" s="11"/>
      <c r="Q17" s="11"/>
      <c r="R17" s="19" t="s">
        <v>24</v>
      </c>
      <c r="S17" s="20"/>
      <c r="T17" s="20">
        <v>42</v>
      </c>
      <c r="U17" s="20">
        <v>43</v>
      </c>
      <c r="V17" s="20" t="s">
        <v>25</v>
      </c>
      <c r="W17" s="21" t="s">
        <v>87</v>
      </c>
    </row>
    <row r="18" spans="1:23" ht="12.75">
      <c r="A18" s="16" t="s">
        <v>130</v>
      </c>
      <c r="B18" s="5"/>
      <c r="C18" s="17">
        <v>127</v>
      </c>
      <c r="D18" s="11">
        <v>142</v>
      </c>
      <c r="E18" s="11">
        <v>248</v>
      </c>
      <c r="F18" s="11">
        <v>117</v>
      </c>
      <c r="G18" s="11">
        <v>8</v>
      </c>
      <c r="H18" s="18">
        <f t="shared" si="0"/>
        <v>373</v>
      </c>
      <c r="I18" s="11">
        <v>225</v>
      </c>
      <c r="J18" s="11">
        <v>117</v>
      </c>
      <c r="K18" s="11">
        <v>30</v>
      </c>
      <c r="L18" s="18">
        <f t="shared" si="1"/>
        <v>372</v>
      </c>
      <c r="M18" s="18">
        <f t="shared" si="2"/>
        <v>745</v>
      </c>
      <c r="N18" s="11">
        <v>640</v>
      </c>
      <c r="O18" s="11">
        <v>105</v>
      </c>
      <c r="P18" s="11"/>
      <c r="Q18" s="11"/>
      <c r="R18" s="19" t="s">
        <v>24</v>
      </c>
      <c r="S18" s="20"/>
      <c r="T18" s="20">
        <v>42</v>
      </c>
      <c r="U18" s="20">
        <v>43</v>
      </c>
      <c r="V18" s="20" t="s">
        <v>25</v>
      </c>
      <c r="W18" s="21" t="s">
        <v>87</v>
      </c>
    </row>
    <row r="19" spans="1:23" ht="12.75">
      <c r="A19" s="16" t="s">
        <v>131</v>
      </c>
      <c r="B19" s="5"/>
      <c r="C19" s="17">
        <v>290</v>
      </c>
      <c r="D19" s="11">
        <v>338</v>
      </c>
      <c r="E19" s="11">
        <v>462</v>
      </c>
      <c r="F19" s="11">
        <v>265</v>
      </c>
      <c r="G19" s="11">
        <v>24</v>
      </c>
      <c r="H19" s="18">
        <f t="shared" si="0"/>
        <v>751</v>
      </c>
      <c r="I19" s="11">
        <v>574</v>
      </c>
      <c r="J19" s="11">
        <v>262</v>
      </c>
      <c r="K19" s="11">
        <v>71</v>
      </c>
      <c r="L19" s="18">
        <f t="shared" si="1"/>
        <v>907</v>
      </c>
      <c r="M19" s="18">
        <f t="shared" si="2"/>
        <v>1658</v>
      </c>
      <c r="N19" s="11">
        <v>1288</v>
      </c>
      <c r="O19" s="11">
        <v>370</v>
      </c>
      <c r="P19" s="11"/>
      <c r="Q19" s="11"/>
      <c r="R19" s="19" t="s">
        <v>24</v>
      </c>
      <c r="S19" s="20"/>
      <c r="T19" s="20">
        <v>42</v>
      </c>
      <c r="U19" s="20">
        <v>43</v>
      </c>
      <c r="V19" s="20" t="s">
        <v>25</v>
      </c>
      <c r="W19" s="21" t="s">
        <v>87</v>
      </c>
    </row>
    <row r="20" spans="1:23" ht="12.75">
      <c r="A20" s="22" t="s">
        <v>132</v>
      </c>
      <c r="B20" s="5"/>
      <c r="C20" s="17">
        <v>45</v>
      </c>
      <c r="D20" s="11">
        <v>53</v>
      </c>
      <c r="E20" s="11">
        <v>87</v>
      </c>
      <c r="F20" s="11">
        <v>39</v>
      </c>
      <c r="G20" s="11">
        <v>9</v>
      </c>
      <c r="H20" s="18">
        <f t="shared" si="0"/>
        <v>135</v>
      </c>
      <c r="I20" s="11">
        <v>84</v>
      </c>
      <c r="J20" s="11">
        <v>40</v>
      </c>
      <c r="K20" s="11">
        <v>12</v>
      </c>
      <c r="L20" s="18">
        <f t="shared" si="1"/>
        <v>136</v>
      </c>
      <c r="M20" s="18">
        <f t="shared" si="2"/>
        <v>271</v>
      </c>
      <c r="N20" s="11">
        <v>187</v>
      </c>
      <c r="O20" s="11">
        <v>79</v>
      </c>
      <c r="P20" s="11"/>
      <c r="Q20" s="11"/>
      <c r="R20" s="19" t="s">
        <v>24</v>
      </c>
      <c r="S20" s="20"/>
      <c r="T20" s="20">
        <v>42</v>
      </c>
      <c r="U20" s="20">
        <v>43</v>
      </c>
      <c r="V20" s="20" t="s">
        <v>25</v>
      </c>
      <c r="W20" s="21" t="s">
        <v>87</v>
      </c>
    </row>
    <row r="21" spans="1:23" ht="12.75">
      <c r="A21" s="22" t="s">
        <v>133</v>
      </c>
      <c r="B21" s="5"/>
      <c r="C21" s="17">
        <v>84</v>
      </c>
      <c r="D21" s="11">
        <v>94</v>
      </c>
      <c r="E21" s="11">
        <v>212</v>
      </c>
      <c r="F21" s="11">
        <v>71</v>
      </c>
      <c r="G21" s="11">
        <v>4</v>
      </c>
      <c r="H21" s="18">
        <f t="shared" si="0"/>
        <v>287</v>
      </c>
      <c r="I21" s="11">
        <v>163</v>
      </c>
      <c r="J21" s="11">
        <v>74</v>
      </c>
      <c r="K21" s="11">
        <v>11</v>
      </c>
      <c r="L21" s="18">
        <f t="shared" si="1"/>
        <v>248</v>
      </c>
      <c r="M21" s="18">
        <f t="shared" si="2"/>
        <v>535</v>
      </c>
      <c r="N21" s="11">
        <v>258</v>
      </c>
      <c r="O21" s="11">
        <v>282</v>
      </c>
      <c r="P21" s="11"/>
      <c r="Q21" s="11"/>
      <c r="R21" s="19" t="s">
        <v>24</v>
      </c>
      <c r="S21" s="20"/>
      <c r="T21" s="20">
        <v>42</v>
      </c>
      <c r="U21" s="20">
        <v>43</v>
      </c>
      <c r="V21" s="20" t="s">
        <v>25</v>
      </c>
      <c r="W21" s="21" t="s">
        <v>87</v>
      </c>
    </row>
    <row r="22" spans="1:23" ht="12.75">
      <c r="A22" s="16" t="s">
        <v>134</v>
      </c>
      <c r="B22" s="5"/>
      <c r="C22" s="17">
        <v>98</v>
      </c>
      <c r="D22" s="11">
        <v>124</v>
      </c>
      <c r="E22" s="11">
        <v>192</v>
      </c>
      <c r="F22" s="11">
        <v>96</v>
      </c>
      <c r="G22" s="11">
        <v>11</v>
      </c>
      <c r="H22" s="18">
        <f t="shared" si="0"/>
        <v>299</v>
      </c>
      <c r="I22" s="11">
        <v>159</v>
      </c>
      <c r="J22" s="11">
        <v>96</v>
      </c>
      <c r="K22" s="11">
        <v>25</v>
      </c>
      <c r="L22" s="18">
        <f t="shared" si="1"/>
        <v>280</v>
      </c>
      <c r="M22" s="18">
        <f t="shared" si="2"/>
        <v>579</v>
      </c>
      <c r="N22" s="11">
        <v>327</v>
      </c>
      <c r="O22" s="11">
        <v>252</v>
      </c>
      <c r="P22" s="11"/>
      <c r="Q22" s="11"/>
      <c r="R22" s="19" t="s">
        <v>24</v>
      </c>
      <c r="S22" s="20"/>
      <c r="T22" s="20">
        <v>42</v>
      </c>
      <c r="U22" s="20">
        <v>43</v>
      </c>
      <c r="V22" s="20" t="s">
        <v>25</v>
      </c>
      <c r="W22" s="21" t="s">
        <v>87</v>
      </c>
    </row>
    <row r="23" spans="1:23" ht="12.75">
      <c r="A23" s="16" t="s">
        <v>135</v>
      </c>
      <c r="B23" s="5"/>
      <c r="C23" s="17">
        <v>377</v>
      </c>
      <c r="D23" s="11">
        <v>446</v>
      </c>
      <c r="E23" s="11">
        <v>808</v>
      </c>
      <c r="F23" s="11">
        <v>337</v>
      </c>
      <c r="G23" s="11">
        <v>36</v>
      </c>
      <c r="H23" s="18">
        <f t="shared" si="0"/>
        <v>1181</v>
      </c>
      <c r="I23" s="11">
        <v>738</v>
      </c>
      <c r="J23" s="11">
        <v>337</v>
      </c>
      <c r="K23" s="11">
        <v>85</v>
      </c>
      <c r="L23" s="18">
        <f t="shared" si="1"/>
        <v>1160</v>
      </c>
      <c r="M23" s="18">
        <f t="shared" si="2"/>
        <v>2341</v>
      </c>
      <c r="N23" s="11">
        <v>1037</v>
      </c>
      <c r="O23" s="11">
        <v>1299</v>
      </c>
      <c r="P23" s="11">
        <v>5</v>
      </c>
      <c r="Q23" s="11"/>
      <c r="R23" s="19" t="s">
        <v>24</v>
      </c>
      <c r="S23" s="20"/>
      <c r="T23" s="20">
        <v>42</v>
      </c>
      <c r="U23" s="20">
        <v>43</v>
      </c>
      <c r="V23" s="20" t="s">
        <v>25</v>
      </c>
      <c r="W23" s="21" t="s">
        <v>87</v>
      </c>
    </row>
    <row r="24" spans="1:23" ht="12.75">
      <c r="A24" s="16" t="s">
        <v>136</v>
      </c>
      <c r="B24" s="5"/>
      <c r="C24" s="17">
        <v>156</v>
      </c>
      <c r="D24" s="11">
        <v>185</v>
      </c>
      <c r="E24" s="11">
        <v>301</v>
      </c>
      <c r="F24" s="11">
        <v>151</v>
      </c>
      <c r="G24" s="11">
        <v>14</v>
      </c>
      <c r="H24" s="18">
        <f t="shared" si="0"/>
        <v>466</v>
      </c>
      <c r="I24" s="11">
        <v>319</v>
      </c>
      <c r="J24" s="11">
        <v>153</v>
      </c>
      <c r="K24" s="11">
        <v>27</v>
      </c>
      <c r="L24" s="18">
        <f t="shared" si="1"/>
        <v>499</v>
      </c>
      <c r="M24" s="18">
        <f t="shared" si="2"/>
        <v>965</v>
      </c>
      <c r="N24" s="11">
        <v>952</v>
      </c>
      <c r="O24" s="11">
        <v>13</v>
      </c>
      <c r="P24" s="11"/>
      <c r="Q24" s="11"/>
      <c r="R24" s="19" t="s">
        <v>24</v>
      </c>
      <c r="S24" s="20"/>
      <c r="T24" s="20">
        <v>42</v>
      </c>
      <c r="U24" s="20">
        <v>43</v>
      </c>
      <c r="V24" s="20" t="s">
        <v>25</v>
      </c>
      <c r="W24" s="21" t="s">
        <v>87</v>
      </c>
    </row>
    <row r="25" spans="1:23" s="30" customFormat="1" ht="13.5" thickBot="1">
      <c r="A25" s="24" t="s">
        <v>21</v>
      </c>
      <c r="B25" s="5"/>
      <c r="C25" s="25">
        <f aca="true" t="shared" si="3" ref="C25:Q25">SUM(C8:C24)</f>
        <v>3495</v>
      </c>
      <c r="D25" s="26">
        <f t="shared" si="3"/>
        <v>4022</v>
      </c>
      <c r="E25" s="26">
        <f t="shared" si="3"/>
        <v>6928</v>
      </c>
      <c r="F25" s="26">
        <f t="shared" si="3"/>
        <v>3147</v>
      </c>
      <c r="G25" s="26">
        <f t="shared" si="3"/>
        <v>322</v>
      </c>
      <c r="H25" s="26">
        <f t="shared" si="3"/>
        <v>10397</v>
      </c>
      <c r="I25" s="26">
        <f t="shared" si="3"/>
        <v>6565</v>
      </c>
      <c r="J25" s="26">
        <f t="shared" si="3"/>
        <v>3133</v>
      </c>
      <c r="K25" s="26">
        <f t="shared" si="3"/>
        <v>785</v>
      </c>
      <c r="L25" s="26">
        <f t="shared" si="3"/>
        <v>10483</v>
      </c>
      <c r="M25" s="26">
        <f t="shared" si="3"/>
        <v>20880</v>
      </c>
      <c r="N25" s="26">
        <f t="shared" si="3"/>
        <v>14569</v>
      </c>
      <c r="O25" s="26">
        <f t="shared" si="3"/>
        <v>6296</v>
      </c>
      <c r="P25" s="26">
        <f t="shared" si="3"/>
        <v>15</v>
      </c>
      <c r="Q25" s="26">
        <f t="shared" si="3"/>
        <v>0</v>
      </c>
      <c r="R25" s="27" t="s">
        <v>24</v>
      </c>
      <c r="S25" s="28"/>
      <c r="T25" s="28">
        <v>42</v>
      </c>
      <c r="U25" s="28">
        <v>43</v>
      </c>
      <c r="V25" s="28" t="s">
        <v>25</v>
      </c>
      <c r="W25" s="29" t="s">
        <v>87</v>
      </c>
    </row>
    <row r="26" spans="18:23" ht="13.5" thickBot="1">
      <c r="R26" s="20"/>
      <c r="S26" s="20"/>
      <c r="T26" s="20"/>
      <c r="U26" s="20"/>
      <c r="V26" s="20"/>
      <c r="W26" s="28"/>
    </row>
    <row r="27" spans="1:23" ht="12.75">
      <c r="A27" s="33" t="s">
        <v>137</v>
      </c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4"/>
      <c r="S27" s="34"/>
      <c r="T27" s="34"/>
      <c r="U27" s="34"/>
      <c r="V27" s="34"/>
      <c r="W27" s="37"/>
    </row>
    <row r="28" spans="1:23" ht="13.5" thickBot="1">
      <c r="A28" s="43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4"/>
      <c r="S28" s="44"/>
      <c r="T28" s="44"/>
      <c r="U28" s="44"/>
      <c r="V28" s="44"/>
      <c r="W28" s="47"/>
    </row>
    <row r="36" ht="12.75">
      <c r="A36" s="48"/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hyperlinks>
    <hyperlink ref="M10" location="'Zeeland 4e district'!A27" display="'Zeeland 4e district'!A27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/>
  <dimension ref="A1:W38"/>
  <sheetViews>
    <sheetView workbookViewId="0" topLeftCell="A1">
      <selection activeCell="A2" sqref="A2"/>
    </sheetView>
  </sheetViews>
  <sheetFormatPr defaultColWidth="9.140625" defaultRowHeight="12.75"/>
  <cols>
    <col min="1" max="1" width="21.8515625" style="0" customWidth="1"/>
    <col min="2" max="2" width="3.28125" style="0" customWidth="1"/>
    <col min="3" max="12" width="6.28125" style="31" customWidth="1"/>
    <col min="13" max="13" width="10.8515625" style="31" customWidth="1"/>
    <col min="14" max="17" width="7.140625" style="31" customWidth="1"/>
    <col min="18" max="22" width="2.7109375" style="0" customWidth="1"/>
  </cols>
  <sheetData>
    <row r="1" spans="1:23" s="5" customFormat="1" ht="13.5" thickBot="1">
      <c r="A1" s="49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100" t="s">
        <v>1</v>
      </c>
      <c r="B3" s="6"/>
      <c r="C3" s="76" t="s">
        <v>2</v>
      </c>
      <c r="D3" s="79" t="s">
        <v>3</v>
      </c>
      <c r="E3" s="82" t="s">
        <v>4</v>
      </c>
      <c r="F3" s="82"/>
      <c r="G3" s="82"/>
      <c r="H3" s="82"/>
      <c r="I3" s="82"/>
      <c r="J3" s="82"/>
      <c r="K3" s="82"/>
      <c r="L3" s="82"/>
      <c r="M3" s="82" t="s">
        <v>5</v>
      </c>
      <c r="N3" s="79" t="s">
        <v>6</v>
      </c>
      <c r="O3" s="79" t="s">
        <v>7</v>
      </c>
      <c r="P3" s="79" t="s">
        <v>8</v>
      </c>
      <c r="Q3" s="97" t="s">
        <v>9</v>
      </c>
      <c r="R3" s="88" t="s">
        <v>10</v>
      </c>
      <c r="S3" s="91" t="s">
        <v>11</v>
      </c>
      <c r="T3" s="91" t="s">
        <v>12</v>
      </c>
      <c r="U3" s="94" t="s">
        <v>13</v>
      </c>
      <c r="V3" s="91" t="s">
        <v>14</v>
      </c>
      <c r="W3" s="85" t="s">
        <v>15</v>
      </c>
    </row>
    <row r="4" spans="1:23" ht="18" customHeight="1">
      <c r="A4" s="101"/>
      <c r="B4" s="6"/>
      <c r="C4" s="77"/>
      <c r="D4" s="80"/>
      <c r="E4" s="83" t="s">
        <v>16</v>
      </c>
      <c r="F4" s="83"/>
      <c r="G4" s="83"/>
      <c r="H4" s="83"/>
      <c r="I4" s="83" t="s">
        <v>17</v>
      </c>
      <c r="J4" s="83"/>
      <c r="K4" s="83"/>
      <c r="L4" s="83"/>
      <c r="M4" s="83"/>
      <c r="N4" s="80"/>
      <c r="O4" s="80"/>
      <c r="P4" s="80"/>
      <c r="Q4" s="98"/>
      <c r="R4" s="89"/>
      <c r="S4" s="92"/>
      <c r="T4" s="92"/>
      <c r="U4" s="95"/>
      <c r="V4" s="92"/>
      <c r="W4" s="86"/>
    </row>
    <row r="5" spans="1:23" ht="36.75" customHeight="1">
      <c r="A5" s="101"/>
      <c r="B5" s="6"/>
      <c r="C5" s="77"/>
      <c r="D5" s="80"/>
      <c r="E5" s="80" t="s">
        <v>18</v>
      </c>
      <c r="F5" s="80" t="s">
        <v>19</v>
      </c>
      <c r="G5" s="80" t="s">
        <v>20</v>
      </c>
      <c r="H5" s="83" t="s">
        <v>21</v>
      </c>
      <c r="I5" s="80" t="s">
        <v>18</v>
      </c>
      <c r="J5" s="80" t="s">
        <v>19</v>
      </c>
      <c r="K5" s="80" t="s">
        <v>22</v>
      </c>
      <c r="L5" s="83" t="s">
        <v>21</v>
      </c>
      <c r="M5" s="83"/>
      <c r="N5" s="80"/>
      <c r="O5" s="80"/>
      <c r="P5" s="80"/>
      <c r="Q5" s="98"/>
      <c r="R5" s="89"/>
      <c r="S5" s="92"/>
      <c r="T5" s="92"/>
      <c r="U5" s="95"/>
      <c r="V5" s="92"/>
      <c r="W5" s="86"/>
    </row>
    <row r="6" spans="1:23" ht="33" customHeight="1" thickBot="1">
      <c r="A6" s="102"/>
      <c r="B6" s="6"/>
      <c r="C6" s="78"/>
      <c r="D6" s="81"/>
      <c r="E6" s="81"/>
      <c r="F6" s="81"/>
      <c r="G6" s="81"/>
      <c r="H6" s="84"/>
      <c r="I6" s="81"/>
      <c r="J6" s="81"/>
      <c r="K6" s="81"/>
      <c r="L6" s="84"/>
      <c r="M6" s="84"/>
      <c r="N6" s="81"/>
      <c r="O6" s="81"/>
      <c r="P6" s="81"/>
      <c r="Q6" s="99"/>
      <c r="R6" s="90"/>
      <c r="S6" s="93"/>
      <c r="T6" s="93"/>
      <c r="U6" s="96"/>
      <c r="V6" s="93"/>
      <c r="W6" s="87"/>
    </row>
    <row r="7" spans="1:17" ht="13.5" thickBot="1">
      <c r="A7" s="5"/>
      <c r="B7" s="5"/>
      <c r="C7" s="7"/>
      <c r="D7" s="7"/>
      <c r="E7" s="7"/>
      <c r="F7" s="7"/>
      <c r="G7" s="7"/>
      <c r="H7" s="5"/>
      <c r="I7" s="7"/>
      <c r="J7" s="7"/>
      <c r="K7" s="7"/>
      <c r="L7" s="5"/>
      <c r="M7" s="5"/>
      <c r="N7" s="7"/>
      <c r="O7" s="7"/>
      <c r="P7" s="7"/>
      <c r="Q7" s="7"/>
    </row>
    <row r="8" spans="1:23" ht="12.75">
      <c r="A8" s="62" t="s">
        <v>139</v>
      </c>
      <c r="B8" s="5"/>
      <c r="C8" s="9">
        <v>175</v>
      </c>
      <c r="D8" s="11">
        <v>182</v>
      </c>
      <c r="E8" s="11">
        <v>316</v>
      </c>
      <c r="F8" s="11">
        <v>118</v>
      </c>
      <c r="G8" s="11">
        <v>11</v>
      </c>
      <c r="H8" s="10">
        <f aca="true" t="shared" si="0" ref="H8:H24">SUM(E8:G8)</f>
        <v>445</v>
      </c>
      <c r="I8" s="11">
        <v>299</v>
      </c>
      <c r="J8" s="11">
        <v>119</v>
      </c>
      <c r="K8" s="11">
        <v>51</v>
      </c>
      <c r="L8" s="10">
        <f aca="true" t="shared" si="1" ref="L8:L24">SUM(I8:K8)</f>
        <v>469</v>
      </c>
      <c r="M8" s="10">
        <f aca="true" t="shared" si="2" ref="M8:M24">SUM(H8+L8)</f>
        <v>914</v>
      </c>
      <c r="N8" s="11">
        <v>14</v>
      </c>
      <c r="O8" s="11">
        <v>900</v>
      </c>
      <c r="P8" s="11"/>
      <c r="Q8" s="11"/>
      <c r="R8" s="13" t="s">
        <v>24</v>
      </c>
      <c r="S8" s="14"/>
      <c r="T8" s="14">
        <v>42</v>
      </c>
      <c r="U8" s="14">
        <v>43</v>
      </c>
      <c r="V8" s="14" t="s">
        <v>25</v>
      </c>
      <c r="W8" s="15" t="s">
        <v>87</v>
      </c>
    </row>
    <row r="9" spans="1:23" ht="12.75">
      <c r="A9" s="16" t="s">
        <v>140</v>
      </c>
      <c r="B9" s="5"/>
      <c r="C9" s="17">
        <v>239</v>
      </c>
      <c r="D9" s="11">
        <v>273</v>
      </c>
      <c r="E9" s="11">
        <v>480</v>
      </c>
      <c r="F9" s="11">
        <v>215</v>
      </c>
      <c r="G9" s="11">
        <v>19</v>
      </c>
      <c r="H9" s="18">
        <f t="shared" si="0"/>
        <v>714</v>
      </c>
      <c r="I9" s="11">
        <v>520</v>
      </c>
      <c r="J9" s="11">
        <v>214</v>
      </c>
      <c r="K9" s="11">
        <v>46</v>
      </c>
      <c r="L9" s="18">
        <f t="shared" si="1"/>
        <v>780</v>
      </c>
      <c r="M9" s="18">
        <f t="shared" si="2"/>
        <v>1494</v>
      </c>
      <c r="N9" s="11">
        <v>8</v>
      </c>
      <c r="O9" s="11">
        <v>1486</v>
      </c>
      <c r="P9" s="11"/>
      <c r="Q9" s="11"/>
      <c r="R9" s="19" t="s">
        <v>24</v>
      </c>
      <c r="S9" s="20"/>
      <c r="T9" s="20">
        <v>42</v>
      </c>
      <c r="U9" s="20">
        <v>43</v>
      </c>
      <c r="V9" s="20" t="s">
        <v>25</v>
      </c>
      <c r="W9" s="21" t="s">
        <v>87</v>
      </c>
    </row>
    <row r="10" spans="1:23" ht="12.75">
      <c r="A10" s="16" t="s">
        <v>141</v>
      </c>
      <c r="B10" s="5"/>
      <c r="C10" s="17">
        <v>275</v>
      </c>
      <c r="D10" s="11">
        <v>291</v>
      </c>
      <c r="E10" s="11">
        <v>470</v>
      </c>
      <c r="F10" s="11">
        <v>209</v>
      </c>
      <c r="G10" s="11">
        <v>28</v>
      </c>
      <c r="H10" s="18">
        <f t="shared" si="0"/>
        <v>707</v>
      </c>
      <c r="I10" s="11">
        <v>478</v>
      </c>
      <c r="J10" s="11">
        <v>210</v>
      </c>
      <c r="K10" s="11">
        <v>70</v>
      </c>
      <c r="L10" s="18">
        <f t="shared" si="1"/>
        <v>758</v>
      </c>
      <c r="M10" s="18">
        <f t="shared" si="2"/>
        <v>1465</v>
      </c>
      <c r="N10" s="11">
        <v>41</v>
      </c>
      <c r="O10" s="11">
        <v>1424</v>
      </c>
      <c r="P10" s="11"/>
      <c r="Q10" s="11"/>
      <c r="R10" s="19" t="s">
        <v>24</v>
      </c>
      <c r="S10" s="20"/>
      <c r="T10" s="20">
        <v>42</v>
      </c>
      <c r="U10" s="20">
        <v>43</v>
      </c>
      <c r="V10" s="20" t="s">
        <v>25</v>
      </c>
      <c r="W10" s="21" t="s">
        <v>87</v>
      </c>
    </row>
    <row r="11" spans="1:23" ht="12.75">
      <c r="A11" s="16" t="s">
        <v>142</v>
      </c>
      <c r="B11" s="5"/>
      <c r="C11" s="17">
        <v>125</v>
      </c>
      <c r="D11" s="11">
        <v>132</v>
      </c>
      <c r="E11" s="11">
        <v>195</v>
      </c>
      <c r="F11" s="11">
        <v>100</v>
      </c>
      <c r="G11" s="11">
        <v>13</v>
      </c>
      <c r="H11" s="18">
        <f t="shared" si="0"/>
        <v>308</v>
      </c>
      <c r="I11" s="11">
        <v>223</v>
      </c>
      <c r="J11" s="11">
        <v>100</v>
      </c>
      <c r="K11" s="11">
        <v>25</v>
      </c>
      <c r="L11" s="18">
        <f t="shared" si="1"/>
        <v>348</v>
      </c>
      <c r="M11" s="18">
        <f t="shared" si="2"/>
        <v>656</v>
      </c>
      <c r="N11" s="11">
        <v>33</v>
      </c>
      <c r="O11" s="11">
        <v>623</v>
      </c>
      <c r="P11" s="11"/>
      <c r="Q11" s="11"/>
      <c r="R11" s="19" t="s">
        <v>24</v>
      </c>
      <c r="S11" s="20"/>
      <c r="T11" s="20">
        <v>42</v>
      </c>
      <c r="U11" s="20">
        <v>43</v>
      </c>
      <c r="V11" s="20" t="s">
        <v>25</v>
      </c>
      <c r="W11" s="21" t="s">
        <v>87</v>
      </c>
    </row>
    <row r="12" spans="1:23" ht="12.75">
      <c r="A12" s="16" t="s">
        <v>143</v>
      </c>
      <c r="B12" s="5"/>
      <c r="C12" s="17">
        <v>178</v>
      </c>
      <c r="D12" s="11">
        <v>323</v>
      </c>
      <c r="E12" s="11">
        <v>412</v>
      </c>
      <c r="F12" s="11">
        <v>241</v>
      </c>
      <c r="G12" s="11">
        <v>22</v>
      </c>
      <c r="H12" s="18">
        <f t="shared" si="0"/>
        <v>675</v>
      </c>
      <c r="I12" s="11">
        <v>390</v>
      </c>
      <c r="J12" s="11">
        <v>240</v>
      </c>
      <c r="K12" s="11">
        <v>51</v>
      </c>
      <c r="L12" s="18">
        <f t="shared" si="1"/>
        <v>681</v>
      </c>
      <c r="M12" s="18">
        <f t="shared" si="2"/>
        <v>1356</v>
      </c>
      <c r="N12" s="11">
        <v>1303</v>
      </c>
      <c r="O12" s="11">
        <v>53</v>
      </c>
      <c r="P12" s="11"/>
      <c r="Q12" s="11"/>
      <c r="R12" s="19" t="s">
        <v>24</v>
      </c>
      <c r="S12" s="20"/>
      <c r="T12" s="20">
        <v>42</v>
      </c>
      <c r="U12" s="20">
        <v>43</v>
      </c>
      <c r="V12" s="20" t="s">
        <v>25</v>
      </c>
      <c r="W12" s="21" t="s">
        <v>87</v>
      </c>
    </row>
    <row r="13" spans="1:23" ht="12.75">
      <c r="A13" s="16" t="s">
        <v>144</v>
      </c>
      <c r="B13" s="5"/>
      <c r="C13" s="17">
        <v>808</v>
      </c>
      <c r="D13" s="11">
        <v>939</v>
      </c>
      <c r="E13" s="11">
        <v>1471</v>
      </c>
      <c r="F13" s="11">
        <v>689</v>
      </c>
      <c r="G13" s="11">
        <v>61</v>
      </c>
      <c r="H13" s="18">
        <f t="shared" si="0"/>
        <v>2221</v>
      </c>
      <c r="I13" s="11">
        <v>1576</v>
      </c>
      <c r="J13" s="11">
        <v>689</v>
      </c>
      <c r="K13" s="11">
        <v>201</v>
      </c>
      <c r="L13" s="18">
        <f t="shared" si="1"/>
        <v>2466</v>
      </c>
      <c r="M13" s="18">
        <f t="shared" si="2"/>
        <v>4687</v>
      </c>
      <c r="N13" s="11">
        <v>202</v>
      </c>
      <c r="O13" s="11">
        <v>4485</v>
      </c>
      <c r="P13" s="11"/>
      <c r="Q13" s="11"/>
      <c r="R13" s="19" t="s">
        <v>24</v>
      </c>
      <c r="S13" s="20"/>
      <c r="T13" s="20">
        <v>42</v>
      </c>
      <c r="U13" s="20">
        <v>43</v>
      </c>
      <c r="V13" s="20" t="s">
        <v>25</v>
      </c>
      <c r="W13" s="21" t="s">
        <v>87</v>
      </c>
    </row>
    <row r="14" spans="1:23" ht="12.75">
      <c r="A14" s="16" t="s">
        <v>145</v>
      </c>
      <c r="B14" s="5"/>
      <c r="C14" s="17">
        <v>290</v>
      </c>
      <c r="D14" s="11">
        <v>337</v>
      </c>
      <c r="E14" s="11">
        <v>537</v>
      </c>
      <c r="F14" s="11">
        <v>254</v>
      </c>
      <c r="G14" s="11">
        <v>29</v>
      </c>
      <c r="H14" s="18">
        <f t="shared" si="0"/>
        <v>820</v>
      </c>
      <c r="I14" s="11">
        <v>550</v>
      </c>
      <c r="J14" s="11">
        <v>254</v>
      </c>
      <c r="K14" s="11">
        <v>75</v>
      </c>
      <c r="L14" s="18">
        <f t="shared" si="1"/>
        <v>879</v>
      </c>
      <c r="M14" s="18">
        <f t="shared" si="2"/>
        <v>1699</v>
      </c>
      <c r="N14" s="11">
        <v>27</v>
      </c>
      <c r="O14" s="11">
        <v>1672</v>
      </c>
      <c r="P14" s="11"/>
      <c r="Q14" s="11"/>
      <c r="R14" s="19" t="s">
        <v>24</v>
      </c>
      <c r="S14" s="20"/>
      <c r="T14" s="20">
        <v>42</v>
      </c>
      <c r="U14" s="20">
        <v>43</v>
      </c>
      <c r="V14" s="20" t="s">
        <v>25</v>
      </c>
      <c r="W14" s="21" t="s">
        <v>87</v>
      </c>
    </row>
    <row r="15" spans="1:23" ht="12.75">
      <c r="A15" s="16" t="s">
        <v>146</v>
      </c>
      <c r="B15" s="5"/>
      <c r="C15" s="17">
        <v>396</v>
      </c>
      <c r="D15" s="11">
        <v>472</v>
      </c>
      <c r="E15" s="11">
        <v>1115</v>
      </c>
      <c r="F15" s="11">
        <v>409</v>
      </c>
      <c r="G15" s="11">
        <v>41</v>
      </c>
      <c r="H15" s="18">
        <f t="shared" si="0"/>
        <v>1565</v>
      </c>
      <c r="I15" s="11">
        <v>750</v>
      </c>
      <c r="J15" s="11">
        <v>407</v>
      </c>
      <c r="K15" s="11">
        <v>90</v>
      </c>
      <c r="L15" s="18">
        <f t="shared" si="1"/>
        <v>1247</v>
      </c>
      <c r="M15" s="23">
        <f t="shared" si="2"/>
        <v>2812</v>
      </c>
      <c r="N15" s="11">
        <v>2335</v>
      </c>
      <c r="O15" s="11">
        <v>471</v>
      </c>
      <c r="P15" s="11">
        <v>6</v>
      </c>
      <c r="Q15" s="11"/>
      <c r="R15" s="19" t="s">
        <v>24</v>
      </c>
      <c r="S15" s="20"/>
      <c r="T15" s="20">
        <v>42</v>
      </c>
      <c r="U15" s="20">
        <v>43</v>
      </c>
      <c r="V15" s="20" t="s">
        <v>25</v>
      </c>
      <c r="W15" s="21" t="s">
        <v>87</v>
      </c>
    </row>
    <row r="16" spans="1:23" ht="12.75">
      <c r="A16" s="16" t="s">
        <v>147</v>
      </c>
      <c r="B16" s="5"/>
      <c r="C16" s="17">
        <v>129</v>
      </c>
      <c r="D16" s="11">
        <v>140</v>
      </c>
      <c r="E16" s="11">
        <v>248</v>
      </c>
      <c r="F16" s="11">
        <v>109</v>
      </c>
      <c r="G16" s="11">
        <v>12</v>
      </c>
      <c r="H16" s="18">
        <f t="shared" si="0"/>
        <v>369</v>
      </c>
      <c r="I16" s="11">
        <v>250</v>
      </c>
      <c r="J16" s="11">
        <v>109</v>
      </c>
      <c r="K16" s="11">
        <v>32</v>
      </c>
      <c r="L16" s="18">
        <f t="shared" si="1"/>
        <v>391</v>
      </c>
      <c r="M16" s="18">
        <f t="shared" si="2"/>
        <v>760</v>
      </c>
      <c r="N16" s="11">
        <v>20</v>
      </c>
      <c r="O16" s="11">
        <v>740</v>
      </c>
      <c r="P16" s="11"/>
      <c r="Q16" s="11"/>
      <c r="R16" s="19" t="s">
        <v>24</v>
      </c>
      <c r="S16" s="20"/>
      <c r="T16" s="20">
        <v>44</v>
      </c>
      <c r="U16" s="20">
        <v>45</v>
      </c>
      <c r="V16" s="20" t="s">
        <v>25</v>
      </c>
      <c r="W16" s="21" t="s">
        <v>148</v>
      </c>
    </row>
    <row r="17" spans="1:23" ht="12.75">
      <c r="A17" s="16" t="s">
        <v>149</v>
      </c>
      <c r="B17" s="5"/>
      <c r="C17" s="17">
        <v>83</v>
      </c>
      <c r="D17" s="11">
        <v>90</v>
      </c>
      <c r="E17" s="11">
        <v>127</v>
      </c>
      <c r="F17" s="11">
        <v>55</v>
      </c>
      <c r="G17" s="11">
        <v>7</v>
      </c>
      <c r="H17" s="18">
        <f t="shared" si="0"/>
        <v>189</v>
      </c>
      <c r="I17" s="11">
        <v>138</v>
      </c>
      <c r="J17" s="11">
        <v>55</v>
      </c>
      <c r="K17" s="11">
        <v>29</v>
      </c>
      <c r="L17" s="18">
        <f t="shared" si="1"/>
        <v>222</v>
      </c>
      <c r="M17" s="18">
        <f t="shared" si="2"/>
        <v>411</v>
      </c>
      <c r="N17" s="11">
        <v>2</v>
      </c>
      <c r="O17" s="11">
        <v>409</v>
      </c>
      <c r="P17" s="11"/>
      <c r="Q17" s="11"/>
      <c r="R17" s="19" t="s">
        <v>24</v>
      </c>
      <c r="S17" s="20"/>
      <c r="T17" s="20">
        <v>44</v>
      </c>
      <c r="U17" s="20">
        <v>45</v>
      </c>
      <c r="V17" s="20" t="s">
        <v>25</v>
      </c>
      <c r="W17" s="21" t="s">
        <v>148</v>
      </c>
    </row>
    <row r="18" spans="1:23" ht="12.75">
      <c r="A18" s="16" t="s">
        <v>150</v>
      </c>
      <c r="B18" s="5"/>
      <c r="C18" s="17">
        <v>79</v>
      </c>
      <c r="D18" s="11">
        <v>97</v>
      </c>
      <c r="E18" s="11">
        <v>128</v>
      </c>
      <c r="F18" s="11">
        <v>66</v>
      </c>
      <c r="G18" s="11">
        <v>4</v>
      </c>
      <c r="H18" s="18">
        <f t="shared" si="0"/>
        <v>198</v>
      </c>
      <c r="I18" s="11">
        <v>149</v>
      </c>
      <c r="J18" s="11">
        <v>66</v>
      </c>
      <c r="K18" s="11">
        <v>20</v>
      </c>
      <c r="L18" s="18">
        <f t="shared" si="1"/>
        <v>235</v>
      </c>
      <c r="M18" s="18">
        <f t="shared" si="2"/>
        <v>433</v>
      </c>
      <c r="N18" s="11">
        <v>41</v>
      </c>
      <c r="O18" s="11">
        <v>392</v>
      </c>
      <c r="P18" s="11"/>
      <c r="Q18" s="11"/>
      <c r="R18" s="19" t="s">
        <v>24</v>
      </c>
      <c r="S18" s="20"/>
      <c r="T18" s="20">
        <v>44</v>
      </c>
      <c r="U18" s="20">
        <v>45</v>
      </c>
      <c r="V18" s="20" t="s">
        <v>25</v>
      </c>
      <c r="W18" s="21" t="s">
        <v>148</v>
      </c>
    </row>
    <row r="19" spans="1:23" ht="12.75">
      <c r="A19" s="16" t="s">
        <v>151</v>
      </c>
      <c r="B19" s="5"/>
      <c r="C19" s="17">
        <v>219</v>
      </c>
      <c r="D19" s="11">
        <v>242</v>
      </c>
      <c r="E19" s="11">
        <v>262</v>
      </c>
      <c r="F19" s="11">
        <v>172</v>
      </c>
      <c r="G19" s="11">
        <v>20</v>
      </c>
      <c r="H19" s="18">
        <f t="shared" si="0"/>
        <v>454</v>
      </c>
      <c r="I19" s="11">
        <v>282</v>
      </c>
      <c r="J19" s="11">
        <v>175</v>
      </c>
      <c r="K19" s="11">
        <v>45</v>
      </c>
      <c r="L19" s="18">
        <f t="shared" si="1"/>
        <v>502</v>
      </c>
      <c r="M19" s="18">
        <f t="shared" si="2"/>
        <v>956</v>
      </c>
      <c r="N19" s="11">
        <v>221</v>
      </c>
      <c r="O19" s="11">
        <v>721</v>
      </c>
      <c r="P19" s="11">
        <v>14</v>
      </c>
      <c r="Q19" s="11"/>
      <c r="R19" s="19" t="s">
        <v>24</v>
      </c>
      <c r="S19" s="20"/>
      <c r="T19" s="20">
        <v>44</v>
      </c>
      <c r="U19" s="20">
        <v>45</v>
      </c>
      <c r="V19" s="20" t="s">
        <v>25</v>
      </c>
      <c r="W19" s="21" t="s">
        <v>148</v>
      </c>
    </row>
    <row r="20" spans="1:23" ht="12.75">
      <c r="A20" s="16" t="s">
        <v>152</v>
      </c>
      <c r="B20" s="5"/>
      <c r="C20" s="17">
        <v>265</v>
      </c>
      <c r="D20" s="11">
        <v>277</v>
      </c>
      <c r="E20" s="11">
        <v>500</v>
      </c>
      <c r="F20" s="11">
        <v>188</v>
      </c>
      <c r="G20" s="11">
        <v>25</v>
      </c>
      <c r="H20" s="18">
        <f t="shared" si="0"/>
        <v>713</v>
      </c>
      <c r="I20" s="11">
        <v>542</v>
      </c>
      <c r="J20" s="11">
        <v>180</v>
      </c>
      <c r="K20" s="11">
        <v>73</v>
      </c>
      <c r="L20" s="18">
        <f t="shared" si="1"/>
        <v>795</v>
      </c>
      <c r="M20" s="18">
        <f t="shared" si="2"/>
        <v>1508</v>
      </c>
      <c r="N20" s="11">
        <v>15</v>
      </c>
      <c r="O20" s="11">
        <v>1493</v>
      </c>
      <c r="P20" s="11"/>
      <c r="Q20" s="11"/>
      <c r="R20" s="19" t="s">
        <v>24</v>
      </c>
      <c r="S20" s="20"/>
      <c r="T20" s="20">
        <v>44</v>
      </c>
      <c r="U20" s="20">
        <v>45</v>
      </c>
      <c r="V20" s="20" t="s">
        <v>25</v>
      </c>
      <c r="W20" s="21" t="s">
        <v>148</v>
      </c>
    </row>
    <row r="21" spans="1:23" ht="12.75">
      <c r="A21" s="22" t="s">
        <v>153</v>
      </c>
      <c r="B21" s="5"/>
      <c r="C21" s="17">
        <v>253</v>
      </c>
      <c r="D21" s="11">
        <v>275</v>
      </c>
      <c r="E21" s="11">
        <v>482</v>
      </c>
      <c r="F21" s="11">
        <v>209</v>
      </c>
      <c r="G21" s="11">
        <v>17</v>
      </c>
      <c r="H21" s="18">
        <f t="shared" si="0"/>
        <v>708</v>
      </c>
      <c r="I21" s="11">
        <v>419</v>
      </c>
      <c r="J21" s="11">
        <v>210</v>
      </c>
      <c r="K21" s="11">
        <v>56</v>
      </c>
      <c r="L21" s="18">
        <f t="shared" si="1"/>
        <v>685</v>
      </c>
      <c r="M21" s="18">
        <f t="shared" si="2"/>
        <v>1393</v>
      </c>
      <c r="N21" s="11">
        <v>16</v>
      </c>
      <c r="O21" s="11">
        <v>1377</v>
      </c>
      <c r="P21" s="11"/>
      <c r="Q21" s="11"/>
      <c r="R21" s="19" t="s">
        <v>24</v>
      </c>
      <c r="S21" s="20"/>
      <c r="T21" s="20">
        <v>44</v>
      </c>
      <c r="U21" s="20">
        <v>45</v>
      </c>
      <c r="V21" s="20" t="s">
        <v>25</v>
      </c>
      <c r="W21" s="21" t="s">
        <v>148</v>
      </c>
    </row>
    <row r="22" spans="1:23" ht="12.75">
      <c r="A22" s="16" t="s">
        <v>154</v>
      </c>
      <c r="B22" s="5"/>
      <c r="C22" s="17">
        <v>240</v>
      </c>
      <c r="D22" s="11">
        <v>280</v>
      </c>
      <c r="E22" s="11">
        <v>457</v>
      </c>
      <c r="F22" s="11">
        <v>191</v>
      </c>
      <c r="G22" s="11">
        <v>25</v>
      </c>
      <c r="H22" s="18">
        <f t="shared" si="0"/>
        <v>673</v>
      </c>
      <c r="I22" s="11">
        <v>424</v>
      </c>
      <c r="J22" s="11">
        <v>186</v>
      </c>
      <c r="K22" s="11">
        <v>63</v>
      </c>
      <c r="L22" s="18">
        <f t="shared" si="1"/>
        <v>673</v>
      </c>
      <c r="M22" s="18">
        <f t="shared" si="2"/>
        <v>1346</v>
      </c>
      <c r="N22" s="11">
        <v>51</v>
      </c>
      <c r="O22" s="11">
        <v>1295</v>
      </c>
      <c r="P22" s="11"/>
      <c r="Q22" s="11"/>
      <c r="R22" s="19" t="s">
        <v>24</v>
      </c>
      <c r="S22" s="20"/>
      <c r="T22" s="20">
        <v>44</v>
      </c>
      <c r="U22" s="20">
        <v>45</v>
      </c>
      <c r="V22" s="20" t="s">
        <v>25</v>
      </c>
      <c r="W22" s="21" t="s">
        <v>148</v>
      </c>
    </row>
    <row r="23" spans="1:23" ht="12.75">
      <c r="A23" s="16" t="s">
        <v>155</v>
      </c>
      <c r="B23" s="5"/>
      <c r="C23" s="17">
        <v>387</v>
      </c>
      <c r="D23" s="11">
        <v>436</v>
      </c>
      <c r="E23" s="11">
        <v>685</v>
      </c>
      <c r="F23" s="11">
        <v>392</v>
      </c>
      <c r="G23" s="11">
        <v>31</v>
      </c>
      <c r="H23" s="18">
        <f t="shared" si="0"/>
        <v>1108</v>
      </c>
      <c r="I23" s="11">
        <v>606</v>
      </c>
      <c r="J23" s="11">
        <v>390</v>
      </c>
      <c r="K23" s="11">
        <v>67</v>
      </c>
      <c r="L23" s="18">
        <f t="shared" si="1"/>
        <v>1063</v>
      </c>
      <c r="M23" s="18">
        <f t="shared" si="2"/>
        <v>2171</v>
      </c>
      <c r="N23" s="11">
        <v>2091</v>
      </c>
      <c r="O23" s="11">
        <v>80</v>
      </c>
      <c r="P23" s="11"/>
      <c r="Q23" s="11"/>
      <c r="R23" s="19" t="s">
        <v>24</v>
      </c>
      <c r="S23" s="20"/>
      <c r="T23" s="20">
        <v>44</v>
      </c>
      <c r="U23" s="20">
        <v>45</v>
      </c>
      <c r="V23" s="20" t="s">
        <v>25</v>
      </c>
      <c r="W23" s="21" t="s">
        <v>148</v>
      </c>
    </row>
    <row r="24" spans="1:23" ht="12.75">
      <c r="A24" s="16" t="s">
        <v>156</v>
      </c>
      <c r="B24" s="5"/>
      <c r="C24" s="17">
        <v>157</v>
      </c>
      <c r="D24" s="11">
        <v>175</v>
      </c>
      <c r="E24" s="11">
        <v>274</v>
      </c>
      <c r="F24" s="11">
        <v>121</v>
      </c>
      <c r="G24" s="11">
        <v>11</v>
      </c>
      <c r="H24" s="18">
        <f t="shared" si="0"/>
        <v>406</v>
      </c>
      <c r="I24" s="11">
        <v>280</v>
      </c>
      <c r="J24" s="11">
        <v>119</v>
      </c>
      <c r="K24" s="11">
        <v>42</v>
      </c>
      <c r="L24" s="18">
        <f t="shared" si="1"/>
        <v>441</v>
      </c>
      <c r="M24" s="18">
        <f t="shared" si="2"/>
        <v>847</v>
      </c>
      <c r="N24" s="11">
        <v>9</v>
      </c>
      <c r="O24" s="11">
        <v>838</v>
      </c>
      <c r="P24" s="11"/>
      <c r="Q24" s="11"/>
      <c r="R24" s="19" t="s">
        <v>24</v>
      </c>
      <c r="S24" s="20"/>
      <c r="T24" s="20">
        <v>44</v>
      </c>
      <c r="U24" s="20">
        <v>45</v>
      </c>
      <c r="V24" s="20" t="s">
        <v>25</v>
      </c>
      <c r="W24" s="21" t="s">
        <v>148</v>
      </c>
    </row>
    <row r="25" spans="1:23" s="30" customFormat="1" ht="13.5" thickBot="1">
      <c r="A25" s="24" t="s">
        <v>21</v>
      </c>
      <c r="B25" s="5"/>
      <c r="C25" s="25">
        <f aca="true" t="shared" si="3" ref="C25:Q25">SUM(C8:C24)</f>
        <v>4298</v>
      </c>
      <c r="D25" s="26">
        <f t="shared" si="3"/>
        <v>4961</v>
      </c>
      <c r="E25" s="26">
        <f t="shared" si="3"/>
        <v>8159</v>
      </c>
      <c r="F25" s="26">
        <f t="shared" si="3"/>
        <v>3738</v>
      </c>
      <c r="G25" s="26">
        <f t="shared" si="3"/>
        <v>376</v>
      </c>
      <c r="H25" s="26">
        <f t="shared" si="3"/>
        <v>12273</v>
      </c>
      <c r="I25" s="26">
        <f t="shared" si="3"/>
        <v>7876</v>
      </c>
      <c r="J25" s="26">
        <f t="shared" si="3"/>
        <v>3723</v>
      </c>
      <c r="K25" s="26">
        <f t="shared" si="3"/>
        <v>1036</v>
      </c>
      <c r="L25" s="26">
        <f t="shared" si="3"/>
        <v>12635</v>
      </c>
      <c r="M25" s="26">
        <f t="shared" si="3"/>
        <v>24908</v>
      </c>
      <c r="N25" s="26">
        <f t="shared" si="3"/>
        <v>6429</v>
      </c>
      <c r="O25" s="26">
        <f t="shared" si="3"/>
        <v>18459</v>
      </c>
      <c r="P25" s="26">
        <f t="shared" si="3"/>
        <v>20</v>
      </c>
      <c r="Q25" s="26">
        <f t="shared" si="3"/>
        <v>0</v>
      </c>
      <c r="R25" s="27" t="s">
        <v>24</v>
      </c>
      <c r="S25" s="28"/>
      <c r="T25" s="28">
        <v>44</v>
      </c>
      <c r="U25" s="28">
        <v>45</v>
      </c>
      <c r="V25" s="28" t="s">
        <v>25</v>
      </c>
      <c r="W25" s="29" t="s">
        <v>148</v>
      </c>
    </row>
    <row r="26" ht="13.5" thickBot="1"/>
    <row r="27" spans="1:23" ht="12.75">
      <c r="A27" s="33" t="s">
        <v>157</v>
      </c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4"/>
      <c r="S27" s="34"/>
      <c r="T27" s="34"/>
      <c r="U27" s="34"/>
      <c r="V27" s="34"/>
      <c r="W27" s="37"/>
    </row>
    <row r="28" spans="1:23" ht="13.5" thickBot="1">
      <c r="A28" s="43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4"/>
      <c r="S28" s="44"/>
      <c r="T28" s="44"/>
      <c r="U28" s="44"/>
      <c r="V28" s="44"/>
      <c r="W28" s="47"/>
    </row>
    <row r="38" ht="12.75">
      <c r="A38" s="48"/>
    </row>
  </sheetData>
  <mergeCells count="25">
    <mergeCell ref="P3:P6"/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M3:M6"/>
    <mergeCell ref="N3:N6"/>
    <mergeCell ref="O3:O6"/>
    <mergeCell ref="E3:L3"/>
    <mergeCell ref="L5:L6"/>
    <mergeCell ref="Q3:Q6"/>
    <mergeCell ref="E4:H4"/>
    <mergeCell ref="I4:L4"/>
    <mergeCell ref="E5:E6"/>
    <mergeCell ref="F5:F6"/>
    <mergeCell ref="G5:G6"/>
    <mergeCell ref="H5:H6"/>
    <mergeCell ref="I5:I6"/>
    <mergeCell ref="J5:J6"/>
    <mergeCell ref="K5:K6"/>
  </mergeCells>
  <hyperlinks>
    <hyperlink ref="M15" location="'Zeeland 5e district'!A27" display="'Zeeland 5e district'!A27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/>
  <dimension ref="A1:X38"/>
  <sheetViews>
    <sheetView workbookViewId="0" topLeftCell="A1">
      <selection activeCell="A2" sqref="A2"/>
    </sheetView>
  </sheetViews>
  <sheetFormatPr defaultColWidth="9.140625" defaultRowHeight="12.75"/>
  <cols>
    <col min="1" max="1" width="36.57421875" style="0" customWidth="1"/>
    <col min="2" max="2" width="3.28125" style="0" customWidth="1"/>
    <col min="3" max="12" width="7.28125" style="31" customWidth="1"/>
    <col min="13" max="13" width="10.8515625" style="31" customWidth="1"/>
    <col min="14" max="14" width="7.421875" style="31" customWidth="1"/>
    <col min="15" max="17" width="6.140625" style="31" customWidth="1"/>
    <col min="18" max="22" width="3.140625" style="0" customWidth="1"/>
  </cols>
  <sheetData>
    <row r="1" spans="1:23" s="5" customFormat="1" ht="13.5" thickBot="1">
      <c r="A1" s="49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100" t="s">
        <v>159</v>
      </c>
      <c r="B3" s="6"/>
      <c r="C3" s="76" t="s">
        <v>2</v>
      </c>
      <c r="D3" s="79" t="s">
        <v>3</v>
      </c>
      <c r="E3" s="82" t="s">
        <v>4</v>
      </c>
      <c r="F3" s="82"/>
      <c r="G3" s="82"/>
      <c r="H3" s="82"/>
      <c r="I3" s="82"/>
      <c r="J3" s="82"/>
      <c r="K3" s="82"/>
      <c r="L3" s="82"/>
      <c r="M3" s="82" t="s">
        <v>5</v>
      </c>
      <c r="N3" s="79" t="s">
        <v>6</v>
      </c>
      <c r="O3" s="79" t="s">
        <v>7</v>
      </c>
      <c r="P3" s="79" t="s">
        <v>8</v>
      </c>
      <c r="Q3" s="97" t="s">
        <v>9</v>
      </c>
      <c r="R3" s="88" t="s">
        <v>10</v>
      </c>
      <c r="S3" s="91" t="s">
        <v>11</v>
      </c>
      <c r="T3" s="91" t="s">
        <v>12</v>
      </c>
      <c r="U3" s="94" t="s">
        <v>13</v>
      </c>
      <c r="V3" s="91" t="s">
        <v>14</v>
      </c>
      <c r="W3" s="85" t="s">
        <v>15</v>
      </c>
    </row>
    <row r="4" spans="1:23" ht="12.75">
      <c r="A4" s="101"/>
      <c r="B4" s="6"/>
      <c r="C4" s="77"/>
      <c r="D4" s="80"/>
      <c r="E4" s="83" t="s">
        <v>16</v>
      </c>
      <c r="F4" s="83"/>
      <c r="G4" s="83"/>
      <c r="H4" s="83"/>
      <c r="I4" s="83" t="s">
        <v>17</v>
      </c>
      <c r="J4" s="83"/>
      <c r="K4" s="83"/>
      <c r="L4" s="83"/>
      <c r="M4" s="83"/>
      <c r="N4" s="80"/>
      <c r="O4" s="80"/>
      <c r="P4" s="80"/>
      <c r="Q4" s="98"/>
      <c r="R4" s="89"/>
      <c r="S4" s="92"/>
      <c r="T4" s="92"/>
      <c r="U4" s="95"/>
      <c r="V4" s="92"/>
      <c r="W4" s="86"/>
    </row>
    <row r="5" spans="1:23" ht="36.75" customHeight="1">
      <c r="A5" s="101"/>
      <c r="B5" s="6"/>
      <c r="C5" s="77"/>
      <c r="D5" s="80"/>
      <c r="E5" s="80" t="s">
        <v>18</v>
      </c>
      <c r="F5" s="80" t="s">
        <v>19</v>
      </c>
      <c r="G5" s="80" t="s">
        <v>20</v>
      </c>
      <c r="H5" s="83" t="s">
        <v>21</v>
      </c>
      <c r="I5" s="80" t="s">
        <v>18</v>
      </c>
      <c r="J5" s="80" t="s">
        <v>19</v>
      </c>
      <c r="K5" s="80" t="s">
        <v>22</v>
      </c>
      <c r="L5" s="83" t="s">
        <v>21</v>
      </c>
      <c r="M5" s="83"/>
      <c r="N5" s="80"/>
      <c r="O5" s="80"/>
      <c r="P5" s="80"/>
      <c r="Q5" s="98"/>
      <c r="R5" s="89"/>
      <c r="S5" s="92"/>
      <c r="T5" s="92"/>
      <c r="U5" s="95"/>
      <c r="V5" s="92"/>
      <c r="W5" s="86"/>
    </row>
    <row r="6" spans="1:23" ht="33" customHeight="1" thickBot="1">
      <c r="A6" s="102"/>
      <c r="B6" s="6"/>
      <c r="C6" s="78"/>
      <c r="D6" s="81"/>
      <c r="E6" s="81"/>
      <c r="F6" s="81"/>
      <c r="G6" s="81"/>
      <c r="H6" s="84"/>
      <c r="I6" s="81"/>
      <c r="J6" s="81"/>
      <c r="K6" s="81"/>
      <c r="L6" s="84"/>
      <c r="M6" s="84"/>
      <c r="N6" s="81"/>
      <c r="O6" s="81"/>
      <c r="P6" s="81"/>
      <c r="Q6" s="99"/>
      <c r="R6" s="90"/>
      <c r="S6" s="93"/>
      <c r="T6" s="93"/>
      <c r="U6" s="96"/>
      <c r="V6" s="93"/>
      <c r="W6" s="87"/>
    </row>
    <row r="7" spans="1:17" ht="13.5" thickBot="1">
      <c r="A7" s="5"/>
      <c r="B7" s="5"/>
      <c r="C7" s="5"/>
      <c r="D7" s="5"/>
      <c r="E7" s="5"/>
      <c r="F7" s="5"/>
      <c r="G7" s="5"/>
      <c r="H7" s="5"/>
      <c r="I7" s="7"/>
      <c r="J7" s="7"/>
      <c r="K7" s="7"/>
      <c r="L7" s="5"/>
      <c r="M7" s="5"/>
      <c r="N7" s="7"/>
      <c r="O7" s="7"/>
      <c r="P7" s="7"/>
      <c r="Q7" s="7"/>
    </row>
    <row r="8" spans="1:23" ht="12.75">
      <c r="A8" s="63" t="s">
        <v>160</v>
      </c>
      <c r="B8" s="5"/>
      <c r="C8" s="9">
        <v>7738</v>
      </c>
      <c r="D8" s="10">
        <v>10157</v>
      </c>
      <c r="E8" s="10">
        <v>13950</v>
      </c>
      <c r="F8" s="10">
        <v>7284</v>
      </c>
      <c r="G8" s="10">
        <v>859</v>
      </c>
      <c r="H8" s="10">
        <f aca="true" t="shared" si="0" ref="H8:H13">SUM(E8:G8)</f>
        <v>22093</v>
      </c>
      <c r="I8" s="11">
        <v>14848</v>
      </c>
      <c r="J8" s="11">
        <v>7309</v>
      </c>
      <c r="K8" s="11">
        <v>2482</v>
      </c>
      <c r="L8" s="10">
        <f aca="true" t="shared" si="1" ref="L8:L13">SUM(I8:K8)</f>
        <v>24639</v>
      </c>
      <c r="M8" s="10">
        <f aca="true" t="shared" si="2" ref="M8:M13">SUM(L8,H8)</f>
        <v>46732</v>
      </c>
      <c r="N8" s="11">
        <v>35988</v>
      </c>
      <c r="O8" s="11">
        <v>10253</v>
      </c>
      <c r="P8" s="11">
        <v>491</v>
      </c>
      <c r="Q8" s="11"/>
      <c r="R8" s="13" t="s">
        <v>24</v>
      </c>
      <c r="S8" s="14"/>
      <c r="T8" s="14">
        <v>44</v>
      </c>
      <c r="U8" s="14">
        <v>45</v>
      </c>
      <c r="V8" s="14" t="s">
        <v>25</v>
      </c>
      <c r="W8" s="15" t="s">
        <v>148</v>
      </c>
    </row>
    <row r="9" spans="1:23" ht="12.75">
      <c r="A9" s="64" t="s">
        <v>161</v>
      </c>
      <c r="B9" s="5"/>
      <c r="C9" s="17">
        <v>1923</v>
      </c>
      <c r="D9" s="18">
        <v>2598</v>
      </c>
      <c r="E9" s="18">
        <v>4082</v>
      </c>
      <c r="F9" s="18">
        <v>2166</v>
      </c>
      <c r="G9" s="18">
        <v>214</v>
      </c>
      <c r="H9" s="18">
        <f t="shared" si="0"/>
        <v>6462</v>
      </c>
      <c r="I9" s="11">
        <v>3909</v>
      </c>
      <c r="J9" s="11">
        <v>2167</v>
      </c>
      <c r="K9" s="11">
        <v>410</v>
      </c>
      <c r="L9" s="18">
        <f t="shared" si="1"/>
        <v>6486</v>
      </c>
      <c r="M9" s="18">
        <f t="shared" si="2"/>
        <v>12948</v>
      </c>
      <c r="N9" s="11">
        <v>12907</v>
      </c>
      <c r="O9" s="11">
        <v>41</v>
      </c>
      <c r="P9" s="11"/>
      <c r="Q9" s="11"/>
      <c r="R9" s="19" t="s">
        <v>24</v>
      </c>
      <c r="S9" s="20"/>
      <c r="T9" s="20">
        <v>44</v>
      </c>
      <c r="U9" s="20">
        <v>45</v>
      </c>
      <c r="V9" s="20" t="s">
        <v>25</v>
      </c>
      <c r="W9" s="21" t="s">
        <v>148</v>
      </c>
    </row>
    <row r="10" spans="1:23" ht="12.75">
      <c r="A10" s="64" t="s">
        <v>161</v>
      </c>
      <c r="B10" s="5"/>
      <c r="C10" s="17">
        <v>3090</v>
      </c>
      <c r="D10" s="18">
        <v>4238</v>
      </c>
      <c r="E10" s="18">
        <v>6752</v>
      </c>
      <c r="F10" s="18">
        <v>3498</v>
      </c>
      <c r="G10" s="18">
        <v>368</v>
      </c>
      <c r="H10" s="18">
        <f t="shared" si="0"/>
        <v>10618</v>
      </c>
      <c r="I10" s="11">
        <v>6358</v>
      </c>
      <c r="J10" s="11">
        <v>3490</v>
      </c>
      <c r="K10" s="11">
        <v>735</v>
      </c>
      <c r="L10" s="18">
        <f t="shared" si="1"/>
        <v>10583</v>
      </c>
      <c r="M10" s="18">
        <f t="shared" si="2"/>
        <v>21201</v>
      </c>
      <c r="N10" s="11">
        <v>20578</v>
      </c>
      <c r="O10" s="11">
        <v>590</v>
      </c>
      <c r="P10" s="11">
        <v>33</v>
      </c>
      <c r="Q10" s="11"/>
      <c r="R10" s="19" t="s">
        <v>24</v>
      </c>
      <c r="S10" s="20"/>
      <c r="T10" s="20">
        <v>44</v>
      </c>
      <c r="U10" s="20">
        <v>45</v>
      </c>
      <c r="V10" s="20" t="s">
        <v>25</v>
      </c>
      <c r="W10" s="21" t="s">
        <v>148</v>
      </c>
    </row>
    <row r="11" spans="1:23" ht="12.75">
      <c r="A11" s="64" t="s">
        <v>161</v>
      </c>
      <c r="B11" s="5"/>
      <c r="C11" s="17">
        <v>3868</v>
      </c>
      <c r="D11" s="18">
        <v>5006</v>
      </c>
      <c r="E11" s="18">
        <v>7592</v>
      </c>
      <c r="F11" s="18">
        <v>4126</v>
      </c>
      <c r="G11" s="18">
        <v>528</v>
      </c>
      <c r="H11" s="18">
        <f t="shared" si="0"/>
        <v>12246</v>
      </c>
      <c r="I11" s="11">
        <v>7452</v>
      </c>
      <c r="J11" s="11">
        <v>4114</v>
      </c>
      <c r="K11" s="11">
        <v>877</v>
      </c>
      <c r="L11" s="18">
        <f t="shared" si="1"/>
        <v>12443</v>
      </c>
      <c r="M11" s="18">
        <f t="shared" si="2"/>
        <v>24689</v>
      </c>
      <c r="N11" s="11">
        <v>21367</v>
      </c>
      <c r="O11" s="11">
        <v>3284</v>
      </c>
      <c r="P11" s="11">
        <v>38</v>
      </c>
      <c r="Q11" s="11"/>
      <c r="R11" s="19" t="s">
        <v>24</v>
      </c>
      <c r="S11" s="20"/>
      <c r="T11" s="20">
        <v>44</v>
      </c>
      <c r="U11" s="20">
        <v>45</v>
      </c>
      <c r="V11" s="20" t="s">
        <v>25</v>
      </c>
      <c r="W11" s="21" t="s">
        <v>148</v>
      </c>
    </row>
    <row r="12" spans="1:23" ht="12.75">
      <c r="A12" s="64" t="s">
        <v>161</v>
      </c>
      <c r="B12" s="5"/>
      <c r="C12" s="17">
        <v>3495</v>
      </c>
      <c r="D12" s="18">
        <v>4022</v>
      </c>
      <c r="E12" s="18">
        <v>6928</v>
      </c>
      <c r="F12" s="18">
        <v>3147</v>
      </c>
      <c r="G12" s="18">
        <v>322</v>
      </c>
      <c r="H12" s="18">
        <f t="shared" si="0"/>
        <v>10397</v>
      </c>
      <c r="I12" s="11">
        <v>6565</v>
      </c>
      <c r="J12" s="11">
        <v>3133</v>
      </c>
      <c r="K12" s="11">
        <v>785</v>
      </c>
      <c r="L12" s="18">
        <f t="shared" si="1"/>
        <v>10483</v>
      </c>
      <c r="M12" s="18">
        <f t="shared" si="2"/>
        <v>20880</v>
      </c>
      <c r="N12" s="11">
        <v>14569</v>
      </c>
      <c r="O12" s="11">
        <v>6296</v>
      </c>
      <c r="P12" s="11">
        <v>15</v>
      </c>
      <c r="Q12" s="11"/>
      <c r="R12" s="19" t="s">
        <v>24</v>
      </c>
      <c r="S12" s="20"/>
      <c r="T12" s="20">
        <v>44</v>
      </c>
      <c r="U12" s="20">
        <v>45</v>
      </c>
      <c r="V12" s="20" t="s">
        <v>25</v>
      </c>
      <c r="W12" s="21" t="s">
        <v>148</v>
      </c>
    </row>
    <row r="13" spans="1:23" ht="12.75">
      <c r="A13" s="64" t="s">
        <v>161</v>
      </c>
      <c r="B13" s="5"/>
      <c r="C13" s="17">
        <v>4298</v>
      </c>
      <c r="D13" s="18">
        <v>4961</v>
      </c>
      <c r="E13" s="18">
        <v>8159</v>
      </c>
      <c r="F13" s="18">
        <v>3738</v>
      </c>
      <c r="G13" s="18">
        <v>376</v>
      </c>
      <c r="H13" s="18">
        <f t="shared" si="0"/>
        <v>12273</v>
      </c>
      <c r="I13" s="11">
        <v>7876</v>
      </c>
      <c r="J13" s="11">
        <v>3723</v>
      </c>
      <c r="K13" s="11">
        <v>1036</v>
      </c>
      <c r="L13" s="18">
        <f t="shared" si="1"/>
        <v>12635</v>
      </c>
      <c r="M13" s="18">
        <f t="shared" si="2"/>
        <v>24908</v>
      </c>
      <c r="N13" s="11">
        <v>6429</v>
      </c>
      <c r="O13" s="11">
        <v>18459</v>
      </c>
      <c r="P13" s="11">
        <v>20</v>
      </c>
      <c r="Q13" s="11"/>
      <c r="R13" s="19" t="s">
        <v>24</v>
      </c>
      <c r="S13" s="20"/>
      <c r="T13" s="20">
        <v>44</v>
      </c>
      <c r="U13" s="20">
        <v>45</v>
      </c>
      <c r="V13" s="20" t="s">
        <v>25</v>
      </c>
      <c r="W13" s="21" t="s">
        <v>148</v>
      </c>
    </row>
    <row r="14" spans="1:23" s="30" customFormat="1" ht="12.75">
      <c r="A14" s="65" t="s">
        <v>162</v>
      </c>
      <c r="B14" s="5"/>
      <c r="C14" s="17">
        <f aca="true" t="shared" si="3" ref="C14:Q14">SUM(C9:C13)</f>
        <v>16674</v>
      </c>
      <c r="D14" s="18">
        <f t="shared" si="3"/>
        <v>20825</v>
      </c>
      <c r="E14" s="18">
        <f t="shared" si="3"/>
        <v>33513</v>
      </c>
      <c r="F14" s="18">
        <f t="shared" si="3"/>
        <v>16675</v>
      </c>
      <c r="G14" s="18">
        <f t="shared" si="3"/>
        <v>1808</v>
      </c>
      <c r="H14" s="18">
        <f t="shared" si="3"/>
        <v>51996</v>
      </c>
      <c r="I14" s="18">
        <f t="shared" si="3"/>
        <v>32160</v>
      </c>
      <c r="J14" s="18">
        <f t="shared" si="3"/>
        <v>16627</v>
      </c>
      <c r="K14" s="18">
        <f t="shared" si="3"/>
        <v>3843</v>
      </c>
      <c r="L14" s="18">
        <f t="shared" si="3"/>
        <v>52630</v>
      </c>
      <c r="M14" s="18">
        <f t="shared" si="3"/>
        <v>104626</v>
      </c>
      <c r="N14" s="18">
        <f t="shared" si="3"/>
        <v>75850</v>
      </c>
      <c r="O14" s="18">
        <f t="shared" si="3"/>
        <v>28670</v>
      </c>
      <c r="P14" s="18">
        <f t="shared" si="3"/>
        <v>106</v>
      </c>
      <c r="Q14" s="18">
        <f t="shared" si="3"/>
        <v>0</v>
      </c>
      <c r="R14" s="19" t="s">
        <v>24</v>
      </c>
      <c r="S14" s="20"/>
      <c r="T14" s="20">
        <v>44</v>
      </c>
      <c r="U14" s="20">
        <v>45</v>
      </c>
      <c r="V14" s="20" t="s">
        <v>25</v>
      </c>
      <c r="W14" s="21" t="s">
        <v>148</v>
      </c>
    </row>
    <row r="15" spans="1:23" s="30" customFormat="1" ht="13.5" thickBot="1">
      <c r="A15" s="66" t="s">
        <v>163</v>
      </c>
      <c r="B15" s="5"/>
      <c r="C15" s="25">
        <f aca="true" t="shared" si="4" ref="C15:Q15">SUM(C14+C8)</f>
        <v>24412</v>
      </c>
      <c r="D15" s="26">
        <f t="shared" si="4"/>
        <v>30982</v>
      </c>
      <c r="E15" s="26">
        <f t="shared" si="4"/>
        <v>47463</v>
      </c>
      <c r="F15" s="26">
        <f t="shared" si="4"/>
        <v>23959</v>
      </c>
      <c r="G15" s="26">
        <f t="shared" si="4"/>
        <v>2667</v>
      </c>
      <c r="H15" s="26">
        <f t="shared" si="4"/>
        <v>74089</v>
      </c>
      <c r="I15" s="26">
        <f t="shared" si="4"/>
        <v>47008</v>
      </c>
      <c r="J15" s="26">
        <f t="shared" si="4"/>
        <v>23936</v>
      </c>
      <c r="K15" s="26">
        <f t="shared" si="4"/>
        <v>6325</v>
      </c>
      <c r="L15" s="26">
        <f t="shared" si="4"/>
        <v>77269</v>
      </c>
      <c r="M15" s="26">
        <f t="shared" si="4"/>
        <v>151358</v>
      </c>
      <c r="N15" s="26">
        <f t="shared" si="4"/>
        <v>111838</v>
      </c>
      <c r="O15" s="26">
        <f t="shared" si="4"/>
        <v>38923</v>
      </c>
      <c r="P15" s="26">
        <f t="shared" si="4"/>
        <v>597</v>
      </c>
      <c r="Q15" s="26">
        <f t="shared" si="4"/>
        <v>0</v>
      </c>
      <c r="R15" s="27" t="s">
        <v>24</v>
      </c>
      <c r="S15" s="28"/>
      <c r="T15" s="28">
        <v>44</v>
      </c>
      <c r="U15" s="28">
        <v>45</v>
      </c>
      <c r="V15" s="28" t="s">
        <v>25</v>
      </c>
      <c r="W15" s="29" t="s">
        <v>148</v>
      </c>
    </row>
    <row r="16" spans="18:24" ht="12.75">
      <c r="R16" s="20"/>
      <c r="S16" s="20"/>
      <c r="T16" s="20"/>
      <c r="U16" s="20"/>
      <c r="V16" s="20"/>
      <c r="W16" s="20"/>
      <c r="X16" s="39"/>
    </row>
    <row r="38" ht="12.75">
      <c r="A38" s="48"/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9"/>
  <dimension ref="A1:P57"/>
  <sheetViews>
    <sheetView workbookViewId="0" topLeftCell="A1">
      <selection activeCell="A2" sqref="A2"/>
    </sheetView>
  </sheetViews>
  <sheetFormatPr defaultColWidth="9.140625" defaultRowHeight="12.75"/>
  <cols>
    <col min="1" max="1" width="22.00390625" style="0" customWidth="1"/>
    <col min="2" max="2" width="2.57421875" style="0" customWidth="1"/>
    <col min="3" max="10" width="8.57421875" style="0" customWidth="1"/>
    <col min="11" max="15" width="3.421875" style="0" customWidth="1"/>
  </cols>
  <sheetData>
    <row r="1" spans="1:16" s="5" customFormat="1" ht="13.5" thickBot="1">
      <c r="A1" s="49" t="s">
        <v>164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/>
    </row>
    <row r="2" spans="1:10" ht="13.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6" ht="12.75">
      <c r="A3" s="100" t="s">
        <v>165</v>
      </c>
      <c r="B3" s="6"/>
      <c r="C3" s="106" t="s">
        <v>4</v>
      </c>
      <c r="D3" s="107"/>
      <c r="E3" s="107"/>
      <c r="F3" s="107"/>
      <c r="G3" s="107"/>
      <c r="H3" s="107"/>
      <c r="I3" s="107"/>
      <c r="J3" s="108"/>
      <c r="K3" s="103" t="s">
        <v>10</v>
      </c>
      <c r="L3" s="91" t="s">
        <v>11</v>
      </c>
      <c r="M3" s="91" t="s">
        <v>12</v>
      </c>
      <c r="N3" s="94" t="s">
        <v>13</v>
      </c>
      <c r="O3" s="91" t="s">
        <v>14</v>
      </c>
      <c r="P3" s="85" t="s">
        <v>15</v>
      </c>
    </row>
    <row r="4" spans="1:16" ht="15.75" customHeight="1">
      <c r="A4" s="101"/>
      <c r="B4" s="6"/>
      <c r="C4" s="110" t="s">
        <v>16</v>
      </c>
      <c r="D4" s="83"/>
      <c r="E4" s="83"/>
      <c r="F4" s="83"/>
      <c r="G4" s="83" t="s">
        <v>17</v>
      </c>
      <c r="H4" s="83"/>
      <c r="I4" s="83"/>
      <c r="J4" s="109"/>
      <c r="K4" s="104"/>
      <c r="L4" s="92"/>
      <c r="M4" s="92"/>
      <c r="N4" s="95"/>
      <c r="O4" s="92"/>
      <c r="P4" s="86"/>
    </row>
    <row r="5" spans="1:16" ht="36.75" customHeight="1">
      <c r="A5" s="101"/>
      <c r="B5" s="6"/>
      <c r="C5" s="77" t="s">
        <v>18</v>
      </c>
      <c r="D5" s="80" t="s">
        <v>19</v>
      </c>
      <c r="E5" s="80" t="s">
        <v>166</v>
      </c>
      <c r="F5" s="83" t="s">
        <v>21</v>
      </c>
      <c r="G5" s="80" t="s">
        <v>167</v>
      </c>
      <c r="H5" s="80" t="s">
        <v>19</v>
      </c>
      <c r="I5" s="80" t="s">
        <v>22</v>
      </c>
      <c r="J5" s="109" t="s">
        <v>21</v>
      </c>
      <c r="K5" s="104"/>
      <c r="L5" s="92"/>
      <c r="M5" s="92"/>
      <c r="N5" s="95"/>
      <c r="O5" s="92"/>
      <c r="P5" s="86"/>
    </row>
    <row r="6" spans="1:16" ht="39.75" customHeight="1" thickBot="1">
      <c r="A6" s="102"/>
      <c r="B6" s="6"/>
      <c r="C6" s="78"/>
      <c r="D6" s="81"/>
      <c r="E6" s="81"/>
      <c r="F6" s="84"/>
      <c r="G6" s="81"/>
      <c r="H6" s="81"/>
      <c r="I6" s="81"/>
      <c r="J6" s="111"/>
      <c r="K6" s="105"/>
      <c r="L6" s="93"/>
      <c r="M6" s="93"/>
      <c r="N6" s="96"/>
      <c r="O6" s="93"/>
      <c r="P6" s="87"/>
    </row>
    <row r="7" ht="13.5" thickBot="1"/>
    <row r="8" spans="1:16" ht="12.75">
      <c r="A8" s="67" t="s">
        <v>168</v>
      </c>
      <c r="C8" s="68">
        <v>2185</v>
      </c>
      <c r="D8" s="69"/>
      <c r="E8" s="69"/>
      <c r="F8" s="69">
        <f aca="true" t="shared" si="0" ref="F8:F54">SUM(C8:E8)</f>
        <v>2185</v>
      </c>
      <c r="G8" s="69">
        <v>2189</v>
      </c>
      <c r="H8" s="69"/>
      <c r="I8" s="69"/>
      <c r="J8" s="69">
        <f aca="true" t="shared" si="1" ref="J8:J54">SUM(G8:I8)</f>
        <v>2189</v>
      </c>
      <c r="K8" s="13" t="s">
        <v>24</v>
      </c>
      <c r="L8" s="14"/>
      <c r="M8" s="14">
        <v>46</v>
      </c>
      <c r="N8" s="14">
        <v>47</v>
      </c>
      <c r="O8" s="14" t="s">
        <v>25</v>
      </c>
      <c r="P8" s="15" t="s">
        <v>169</v>
      </c>
    </row>
    <row r="9" spans="1:16" ht="12.75">
      <c r="A9" s="70" t="s">
        <v>170</v>
      </c>
      <c r="C9" s="71">
        <v>2725</v>
      </c>
      <c r="D9" s="54"/>
      <c r="E9" s="54"/>
      <c r="F9" s="54">
        <f t="shared" si="0"/>
        <v>2725</v>
      </c>
      <c r="G9" s="54">
        <v>2634</v>
      </c>
      <c r="H9" s="54"/>
      <c r="I9" s="54"/>
      <c r="J9" s="54">
        <f t="shared" si="1"/>
        <v>2634</v>
      </c>
      <c r="K9" s="19" t="s">
        <v>24</v>
      </c>
      <c r="L9" s="20"/>
      <c r="M9" s="20">
        <v>46</v>
      </c>
      <c r="N9" s="20">
        <v>47</v>
      </c>
      <c r="O9" s="20" t="s">
        <v>25</v>
      </c>
      <c r="P9" s="21" t="s">
        <v>169</v>
      </c>
    </row>
    <row r="10" spans="1:16" ht="12.75">
      <c r="A10" s="70" t="s">
        <v>171</v>
      </c>
      <c r="C10" s="71">
        <v>2121</v>
      </c>
      <c r="D10" s="54"/>
      <c r="E10" s="54"/>
      <c r="F10" s="54">
        <f t="shared" si="0"/>
        <v>2121</v>
      </c>
      <c r="G10" s="54">
        <v>2078</v>
      </c>
      <c r="H10" s="54"/>
      <c r="I10" s="54"/>
      <c r="J10" s="54">
        <f t="shared" si="1"/>
        <v>2078</v>
      </c>
      <c r="K10" s="19" t="s">
        <v>24</v>
      </c>
      <c r="L10" s="20"/>
      <c r="M10" s="20">
        <v>46</v>
      </c>
      <c r="N10" s="20">
        <v>47</v>
      </c>
      <c r="O10" s="20" t="s">
        <v>25</v>
      </c>
      <c r="P10" s="21" t="s">
        <v>169</v>
      </c>
    </row>
    <row r="11" spans="1:16" ht="12.75">
      <c r="A11" s="70" t="s">
        <v>172</v>
      </c>
      <c r="C11" s="71">
        <v>1864</v>
      </c>
      <c r="D11" s="54"/>
      <c r="E11" s="54"/>
      <c r="F11" s="54">
        <f t="shared" si="0"/>
        <v>1864</v>
      </c>
      <c r="G11" s="54">
        <v>2009</v>
      </c>
      <c r="H11" s="54"/>
      <c r="I11" s="54"/>
      <c r="J11" s="54">
        <f t="shared" si="1"/>
        <v>2009</v>
      </c>
      <c r="K11" s="19" t="s">
        <v>24</v>
      </c>
      <c r="L11" s="20"/>
      <c r="M11" s="20">
        <v>46</v>
      </c>
      <c r="N11" s="20">
        <v>47</v>
      </c>
      <c r="O11" s="20" t="s">
        <v>25</v>
      </c>
      <c r="P11" s="21" t="s">
        <v>169</v>
      </c>
    </row>
    <row r="12" spans="1:16" ht="12.75">
      <c r="A12" s="70" t="s">
        <v>173</v>
      </c>
      <c r="C12" s="71">
        <v>1860</v>
      </c>
      <c r="D12" s="54"/>
      <c r="E12" s="54"/>
      <c r="F12" s="54">
        <f t="shared" si="0"/>
        <v>1860</v>
      </c>
      <c r="G12" s="54">
        <v>1860</v>
      </c>
      <c r="H12" s="54"/>
      <c r="I12" s="54"/>
      <c r="J12" s="54">
        <f t="shared" si="1"/>
        <v>1860</v>
      </c>
      <c r="K12" s="19" t="s">
        <v>24</v>
      </c>
      <c r="L12" s="20"/>
      <c r="M12" s="20">
        <v>46</v>
      </c>
      <c r="N12" s="20">
        <v>47</v>
      </c>
      <c r="O12" s="20" t="s">
        <v>25</v>
      </c>
      <c r="P12" s="21" t="s">
        <v>169</v>
      </c>
    </row>
    <row r="13" spans="1:16" ht="12.75">
      <c r="A13" s="70" t="s">
        <v>174</v>
      </c>
      <c r="C13" s="71">
        <v>1825</v>
      </c>
      <c r="D13" s="54"/>
      <c r="E13" s="54"/>
      <c r="F13" s="54">
        <f t="shared" si="0"/>
        <v>1825</v>
      </c>
      <c r="G13" s="54">
        <v>1837</v>
      </c>
      <c r="H13" s="54"/>
      <c r="I13" s="54"/>
      <c r="J13" s="54">
        <f t="shared" si="1"/>
        <v>1837</v>
      </c>
      <c r="K13" s="19" t="s">
        <v>24</v>
      </c>
      <c r="L13" s="20"/>
      <c r="M13" s="20">
        <v>46</v>
      </c>
      <c r="N13" s="20">
        <v>47</v>
      </c>
      <c r="O13" s="20" t="s">
        <v>25</v>
      </c>
      <c r="P13" s="21" t="s">
        <v>169</v>
      </c>
    </row>
    <row r="14" spans="1:16" ht="12.75">
      <c r="A14" s="70" t="s">
        <v>175</v>
      </c>
      <c r="C14" s="71">
        <v>3248</v>
      </c>
      <c r="D14" s="54"/>
      <c r="E14" s="54"/>
      <c r="F14" s="54">
        <f t="shared" si="0"/>
        <v>3248</v>
      </c>
      <c r="G14" s="54">
        <v>3264</v>
      </c>
      <c r="H14" s="54"/>
      <c r="I14" s="54"/>
      <c r="J14" s="54">
        <f t="shared" si="1"/>
        <v>3264</v>
      </c>
      <c r="K14" s="19" t="s">
        <v>24</v>
      </c>
      <c r="L14" s="20"/>
      <c r="M14" s="20">
        <v>46</v>
      </c>
      <c r="N14" s="20">
        <v>47</v>
      </c>
      <c r="O14" s="20" t="s">
        <v>25</v>
      </c>
      <c r="P14" s="21" t="s">
        <v>169</v>
      </c>
    </row>
    <row r="15" spans="1:16" ht="12.75">
      <c r="A15" s="70" t="s">
        <v>176</v>
      </c>
      <c r="C15" s="71">
        <v>3287</v>
      </c>
      <c r="D15" s="54"/>
      <c r="E15" s="54"/>
      <c r="F15" s="54">
        <f t="shared" si="0"/>
        <v>3287</v>
      </c>
      <c r="G15" s="54">
        <v>3138</v>
      </c>
      <c r="H15" s="54"/>
      <c r="I15" s="54"/>
      <c r="J15" s="54">
        <f t="shared" si="1"/>
        <v>3138</v>
      </c>
      <c r="K15" s="19" t="s">
        <v>24</v>
      </c>
      <c r="L15" s="20"/>
      <c r="M15" s="20">
        <v>46</v>
      </c>
      <c r="N15" s="20">
        <v>47</v>
      </c>
      <c r="O15" s="20" t="s">
        <v>25</v>
      </c>
      <c r="P15" s="21" t="s">
        <v>169</v>
      </c>
    </row>
    <row r="16" spans="1:16" ht="12.75">
      <c r="A16" s="70" t="s">
        <v>177</v>
      </c>
      <c r="C16" s="71">
        <v>2987</v>
      </c>
      <c r="D16" s="54"/>
      <c r="E16" s="54"/>
      <c r="F16" s="54">
        <f t="shared" si="0"/>
        <v>2987</v>
      </c>
      <c r="G16" s="54">
        <v>2974</v>
      </c>
      <c r="H16" s="54"/>
      <c r="I16" s="54"/>
      <c r="J16" s="54">
        <f t="shared" si="1"/>
        <v>2974</v>
      </c>
      <c r="K16" s="19" t="s">
        <v>24</v>
      </c>
      <c r="L16" s="20"/>
      <c r="M16" s="20">
        <v>46</v>
      </c>
      <c r="N16" s="20">
        <v>47</v>
      </c>
      <c r="O16" s="20" t="s">
        <v>25</v>
      </c>
      <c r="P16" s="21" t="s">
        <v>169</v>
      </c>
    </row>
    <row r="17" spans="1:16" ht="12.75">
      <c r="A17" s="70" t="s">
        <v>178</v>
      </c>
      <c r="C17" s="71">
        <v>2942</v>
      </c>
      <c r="D17" s="54"/>
      <c r="E17" s="54"/>
      <c r="F17" s="54">
        <f t="shared" si="0"/>
        <v>2942</v>
      </c>
      <c r="G17" s="54">
        <v>2872</v>
      </c>
      <c r="H17" s="54"/>
      <c r="I17" s="54"/>
      <c r="J17" s="54">
        <f t="shared" si="1"/>
        <v>2872</v>
      </c>
      <c r="K17" s="19" t="s">
        <v>24</v>
      </c>
      <c r="L17" s="20"/>
      <c r="M17" s="20">
        <v>46</v>
      </c>
      <c r="N17" s="20">
        <v>47</v>
      </c>
      <c r="O17" s="20" t="s">
        <v>25</v>
      </c>
      <c r="P17" s="21" t="s">
        <v>169</v>
      </c>
    </row>
    <row r="18" spans="1:16" ht="12.75">
      <c r="A18" s="70" t="s">
        <v>179</v>
      </c>
      <c r="C18" s="71">
        <v>3262</v>
      </c>
      <c r="D18" s="54"/>
      <c r="E18" s="54"/>
      <c r="F18" s="54">
        <f t="shared" si="0"/>
        <v>3262</v>
      </c>
      <c r="G18" s="54">
        <v>3423</v>
      </c>
      <c r="H18" s="54">
        <v>1</v>
      </c>
      <c r="I18" s="54"/>
      <c r="J18" s="54">
        <f t="shared" si="1"/>
        <v>3424</v>
      </c>
      <c r="K18" s="19" t="s">
        <v>24</v>
      </c>
      <c r="L18" s="20"/>
      <c r="M18" s="20">
        <v>46</v>
      </c>
      <c r="N18" s="20">
        <v>47</v>
      </c>
      <c r="O18" s="20" t="s">
        <v>25</v>
      </c>
      <c r="P18" s="21" t="s">
        <v>169</v>
      </c>
    </row>
    <row r="19" spans="1:16" ht="12.75">
      <c r="A19" s="70" t="s">
        <v>180</v>
      </c>
      <c r="C19" s="71">
        <v>6296</v>
      </c>
      <c r="D19" s="54">
        <v>11</v>
      </c>
      <c r="E19" s="54"/>
      <c r="F19" s="54">
        <f t="shared" si="0"/>
        <v>6307</v>
      </c>
      <c r="G19" s="54">
        <v>6063</v>
      </c>
      <c r="H19" s="54">
        <v>104</v>
      </c>
      <c r="I19" s="54">
        <v>1</v>
      </c>
      <c r="J19" s="54">
        <f t="shared" si="1"/>
        <v>6168</v>
      </c>
      <c r="K19" s="19" t="s">
        <v>24</v>
      </c>
      <c r="L19" s="20"/>
      <c r="M19" s="20">
        <v>46</v>
      </c>
      <c r="N19" s="20">
        <v>47</v>
      </c>
      <c r="O19" s="20" t="s">
        <v>25</v>
      </c>
      <c r="P19" s="21" t="s">
        <v>169</v>
      </c>
    </row>
    <row r="20" spans="1:16" ht="12.75">
      <c r="A20" s="70" t="s">
        <v>181</v>
      </c>
      <c r="C20" s="71">
        <v>6442</v>
      </c>
      <c r="D20" s="54">
        <v>845</v>
      </c>
      <c r="E20" s="54">
        <v>12</v>
      </c>
      <c r="F20" s="54">
        <f t="shared" si="0"/>
        <v>7299</v>
      </c>
      <c r="G20" s="54">
        <v>5609</v>
      </c>
      <c r="H20" s="54">
        <v>1620</v>
      </c>
      <c r="I20" s="54">
        <v>21</v>
      </c>
      <c r="J20" s="54">
        <f t="shared" si="1"/>
        <v>7250</v>
      </c>
      <c r="K20" s="19" t="s">
        <v>24</v>
      </c>
      <c r="L20" s="20"/>
      <c r="M20" s="20">
        <v>46</v>
      </c>
      <c r="N20" s="20">
        <v>47</v>
      </c>
      <c r="O20" s="20" t="s">
        <v>25</v>
      </c>
      <c r="P20" s="21" t="s">
        <v>169</v>
      </c>
    </row>
    <row r="21" spans="1:16" ht="12.75">
      <c r="A21" s="70" t="s">
        <v>182</v>
      </c>
      <c r="C21" s="71">
        <v>3009</v>
      </c>
      <c r="D21" s="54">
        <v>2662</v>
      </c>
      <c r="E21" s="54">
        <v>59</v>
      </c>
      <c r="F21" s="54">
        <f t="shared" si="0"/>
        <v>5730</v>
      </c>
      <c r="G21" s="54">
        <v>2620</v>
      </c>
      <c r="H21" s="54">
        <v>3436</v>
      </c>
      <c r="I21" s="54">
        <v>70</v>
      </c>
      <c r="J21" s="54">
        <f t="shared" si="1"/>
        <v>6126</v>
      </c>
      <c r="K21" s="19" t="s">
        <v>24</v>
      </c>
      <c r="L21" s="20"/>
      <c r="M21" s="20">
        <v>46</v>
      </c>
      <c r="N21" s="20">
        <v>47</v>
      </c>
      <c r="O21" s="20" t="s">
        <v>25</v>
      </c>
      <c r="P21" s="21" t="s">
        <v>169</v>
      </c>
    </row>
    <row r="22" spans="1:16" ht="12.75">
      <c r="A22" s="70" t="s">
        <v>183</v>
      </c>
      <c r="C22" s="71">
        <v>1197</v>
      </c>
      <c r="D22" s="54">
        <v>3121</v>
      </c>
      <c r="E22" s="54">
        <v>76</v>
      </c>
      <c r="F22" s="54">
        <f t="shared" si="0"/>
        <v>4394</v>
      </c>
      <c r="G22" s="54">
        <v>1241</v>
      </c>
      <c r="H22" s="54">
        <v>3395</v>
      </c>
      <c r="I22" s="54">
        <v>152</v>
      </c>
      <c r="J22" s="54">
        <f t="shared" si="1"/>
        <v>4788</v>
      </c>
      <c r="K22" s="19" t="s">
        <v>24</v>
      </c>
      <c r="L22" s="20"/>
      <c r="M22" s="20">
        <v>46</v>
      </c>
      <c r="N22" s="20">
        <v>47</v>
      </c>
      <c r="O22" s="20" t="s">
        <v>25</v>
      </c>
      <c r="P22" s="21" t="s">
        <v>169</v>
      </c>
    </row>
    <row r="23" spans="1:16" ht="12.75">
      <c r="A23" s="70" t="s">
        <v>184</v>
      </c>
      <c r="C23" s="71">
        <v>806</v>
      </c>
      <c r="D23" s="54">
        <v>3984</v>
      </c>
      <c r="E23" s="54">
        <v>128</v>
      </c>
      <c r="F23" s="54">
        <f t="shared" si="0"/>
        <v>4918</v>
      </c>
      <c r="G23" s="54">
        <v>962</v>
      </c>
      <c r="H23" s="54">
        <v>3840</v>
      </c>
      <c r="I23" s="54">
        <v>328</v>
      </c>
      <c r="J23" s="54">
        <f t="shared" si="1"/>
        <v>5130</v>
      </c>
      <c r="K23" s="19" t="s">
        <v>24</v>
      </c>
      <c r="L23" s="20"/>
      <c r="M23" s="20">
        <v>46</v>
      </c>
      <c r="N23" s="20">
        <v>47</v>
      </c>
      <c r="O23" s="20" t="s">
        <v>25</v>
      </c>
      <c r="P23" s="21" t="s">
        <v>169</v>
      </c>
    </row>
    <row r="24" spans="1:16" ht="12.75">
      <c r="A24" s="70" t="s">
        <v>185</v>
      </c>
      <c r="C24" s="71">
        <v>527</v>
      </c>
      <c r="D24" s="54">
        <v>3780</v>
      </c>
      <c r="E24" s="54">
        <v>187</v>
      </c>
      <c r="F24" s="54">
        <f t="shared" si="0"/>
        <v>4494</v>
      </c>
      <c r="G24" s="54">
        <v>626</v>
      </c>
      <c r="H24" s="54">
        <v>3392</v>
      </c>
      <c r="I24" s="54">
        <v>476</v>
      </c>
      <c r="J24" s="54">
        <f t="shared" si="1"/>
        <v>4494</v>
      </c>
      <c r="K24" s="19" t="s">
        <v>24</v>
      </c>
      <c r="L24" s="20"/>
      <c r="M24" s="20">
        <v>46</v>
      </c>
      <c r="N24" s="20">
        <v>47</v>
      </c>
      <c r="O24" s="20" t="s">
        <v>25</v>
      </c>
      <c r="P24" s="21" t="s">
        <v>169</v>
      </c>
    </row>
    <row r="25" spans="1:16" ht="12.75">
      <c r="A25" s="70" t="s">
        <v>186</v>
      </c>
      <c r="C25" s="71">
        <v>294</v>
      </c>
      <c r="D25" s="54">
        <v>2961</v>
      </c>
      <c r="E25" s="54">
        <v>235</v>
      </c>
      <c r="F25" s="54">
        <f t="shared" si="0"/>
        <v>3490</v>
      </c>
      <c r="G25" s="54">
        <v>506</v>
      </c>
      <c r="H25" s="54">
        <v>2842</v>
      </c>
      <c r="I25" s="54">
        <v>650</v>
      </c>
      <c r="J25" s="54">
        <f t="shared" si="1"/>
        <v>3998</v>
      </c>
      <c r="K25" s="19" t="s">
        <v>24</v>
      </c>
      <c r="L25" s="20"/>
      <c r="M25" s="20">
        <v>46</v>
      </c>
      <c r="N25" s="20">
        <v>47</v>
      </c>
      <c r="O25" s="20" t="s">
        <v>25</v>
      </c>
      <c r="P25" s="21" t="s">
        <v>169</v>
      </c>
    </row>
    <row r="26" spans="1:16" ht="12.75">
      <c r="A26" s="70" t="s">
        <v>187</v>
      </c>
      <c r="C26" s="71">
        <v>128</v>
      </c>
      <c r="D26" s="54">
        <v>1518</v>
      </c>
      <c r="E26" s="54">
        <v>211</v>
      </c>
      <c r="F26" s="54">
        <f t="shared" si="0"/>
        <v>1857</v>
      </c>
      <c r="G26" s="54">
        <v>262</v>
      </c>
      <c r="H26" s="54">
        <v>1456</v>
      </c>
      <c r="I26" s="54">
        <v>482</v>
      </c>
      <c r="J26" s="54">
        <f t="shared" si="1"/>
        <v>2200</v>
      </c>
      <c r="K26" s="19" t="s">
        <v>24</v>
      </c>
      <c r="L26" s="20"/>
      <c r="M26" s="20">
        <v>46</v>
      </c>
      <c r="N26" s="20">
        <v>47</v>
      </c>
      <c r="O26" s="20" t="s">
        <v>25</v>
      </c>
      <c r="P26" s="21" t="s">
        <v>169</v>
      </c>
    </row>
    <row r="27" spans="1:16" ht="12.75">
      <c r="A27" s="70" t="s">
        <v>188</v>
      </c>
      <c r="C27" s="71">
        <v>111</v>
      </c>
      <c r="D27" s="5">
        <v>1296</v>
      </c>
      <c r="E27" s="54">
        <v>201</v>
      </c>
      <c r="F27" s="54">
        <f t="shared" si="0"/>
        <v>1608</v>
      </c>
      <c r="G27" s="54">
        <v>220</v>
      </c>
      <c r="H27" s="54">
        <v>1089</v>
      </c>
      <c r="I27" s="54">
        <v>470</v>
      </c>
      <c r="J27" s="54">
        <f t="shared" si="1"/>
        <v>1779</v>
      </c>
      <c r="K27" s="19" t="s">
        <v>24</v>
      </c>
      <c r="L27" s="20"/>
      <c r="M27" s="20">
        <v>46</v>
      </c>
      <c r="N27" s="20">
        <v>47</v>
      </c>
      <c r="O27" s="20" t="s">
        <v>25</v>
      </c>
      <c r="P27" s="21" t="s">
        <v>169</v>
      </c>
    </row>
    <row r="28" spans="1:16" ht="12.75">
      <c r="A28" s="70" t="s">
        <v>189</v>
      </c>
      <c r="C28" s="71">
        <v>97</v>
      </c>
      <c r="D28" s="54">
        <v>850</v>
      </c>
      <c r="E28" s="54">
        <v>160</v>
      </c>
      <c r="F28" s="54">
        <f t="shared" si="0"/>
        <v>1107</v>
      </c>
      <c r="G28" s="54">
        <v>143</v>
      </c>
      <c r="H28" s="54">
        <v>715</v>
      </c>
      <c r="I28" s="54">
        <v>473</v>
      </c>
      <c r="J28" s="54">
        <f t="shared" si="1"/>
        <v>1331</v>
      </c>
      <c r="K28" s="19" t="s">
        <v>24</v>
      </c>
      <c r="L28" s="20"/>
      <c r="M28" s="20">
        <v>46</v>
      </c>
      <c r="N28" s="20">
        <v>47</v>
      </c>
      <c r="O28" s="20" t="s">
        <v>25</v>
      </c>
      <c r="P28" s="21" t="s">
        <v>169</v>
      </c>
    </row>
    <row r="29" spans="1:16" ht="12.75">
      <c r="A29" s="70" t="s">
        <v>190</v>
      </c>
      <c r="C29" s="71">
        <v>64</v>
      </c>
      <c r="D29" s="54">
        <v>823</v>
      </c>
      <c r="E29" s="54">
        <v>174</v>
      </c>
      <c r="F29" s="54">
        <f t="shared" si="0"/>
        <v>1061</v>
      </c>
      <c r="G29" s="54">
        <v>108</v>
      </c>
      <c r="H29" s="54">
        <v>639</v>
      </c>
      <c r="I29" s="54">
        <v>504</v>
      </c>
      <c r="J29" s="54">
        <f t="shared" si="1"/>
        <v>1251</v>
      </c>
      <c r="K29" s="19" t="s">
        <v>24</v>
      </c>
      <c r="L29" s="20"/>
      <c r="M29" s="20">
        <v>46</v>
      </c>
      <c r="N29" s="20">
        <v>47</v>
      </c>
      <c r="O29" s="20" t="s">
        <v>25</v>
      </c>
      <c r="P29" s="21" t="s">
        <v>169</v>
      </c>
    </row>
    <row r="30" spans="1:16" ht="12.75">
      <c r="A30" s="70" t="s">
        <v>191</v>
      </c>
      <c r="C30" s="71">
        <v>68</v>
      </c>
      <c r="D30" s="54">
        <v>676</v>
      </c>
      <c r="E30" s="54">
        <v>224</v>
      </c>
      <c r="F30" s="54">
        <f t="shared" si="0"/>
        <v>968</v>
      </c>
      <c r="G30" s="54">
        <v>100</v>
      </c>
      <c r="H30" s="54">
        <v>471</v>
      </c>
      <c r="I30" s="54">
        <v>528</v>
      </c>
      <c r="J30" s="54">
        <f t="shared" si="1"/>
        <v>1099</v>
      </c>
      <c r="K30" s="19" t="s">
        <v>24</v>
      </c>
      <c r="L30" s="20"/>
      <c r="M30" s="20">
        <v>46</v>
      </c>
      <c r="N30" s="20">
        <v>47</v>
      </c>
      <c r="O30" s="20" t="s">
        <v>25</v>
      </c>
      <c r="P30" s="21" t="s">
        <v>169</v>
      </c>
    </row>
    <row r="31" spans="1:16" ht="12.75">
      <c r="A31" s="70" t="s">
        <v>192</v>
      </c>
      <c r="C31" s="71">
        <v>21</v>
      </c>
      <c r="D31" s="54">
        <v>351</v>
      </c>
      <c r="E31" s="54">
        <v>147</v>
      </c>
      <c r="F31" s="54">
        <f t="shared" si="0"/>
        <v>519</v>
      </c>
      <c r="G31" s="54">
        <v>59</v>
      </c>
      <c r="H31" s="54">
        <v>277</v>
      </c>
      <c r="I31" s="54">
        <v>363</v>
      </c>
      <c r="J31" s="54">
        <f t="shared" si="1"/>
        <v>699</v>
      </c>
      <c r="K31" s="19" t="s">
        <v>24</v>
      </c>
      <c r="L31" s="20"/>
      <c r="M31" s="20">
        <v>46</v>
      </c>
      <c r="N31" s="20">
        <v>47</v>
      </c>
      <c r="O31" s="20" t="s">
        <v>25</v>
      </c>
      <c r="P31" s="21" t="s">
        <v>169</v>
      </c>
    </row>
    <row r="32" spans="1:16" ht="12.75">
      <c r="A32" s="70" t="s">
        <v>193</v>
      </c>
      <c r="C32" s="71">
        <v>24</v>
      </c>
      <c r="D32" s="54">
        <v>289</v>
      </c>
      <c r="E32" s="54">
        <v>154</v>
      </c>
      <c r="F32" s="54">
        <f t="shared" si="0"/>
        <v>467</v>
      </c>
      <c r="G32" s="54">
        <v>49</v>
      </c>
      <c r="H32" s="54">
        <v>177</v>
      </c>
      <c r="I32" s="54">
        <v>328</v>
      </c>
      <c r="J32" s="54">
        <f t="shared" si="1"/>
        <v>554</v>
      </c>
      <c r="K32" s="19" t="s">
        <v>24</v>
      </c>
      <c r="L32" s="20"/>
      <c r="M32" s="20">
        <v>46</v>
      </c>
      <c r="N32" s="20">
        <v>47</v>
      </c>
      <c r="O32" s="20" t="s">
        <v>25</v>
      </c>
      <c r="P32" s="21" t="s">
        <v>169</v>
      </c>
    </row>
    <row r="33" spans="1:16" ht="12.75">
      <c r="A33" s="70" t="s">
        <v>194</v>
      </c>
      <c r="C33" s="71">
        <v>21</v>
      </c>
      <c r="D33" s="54">
        <v>233</v>
      </c>
      <c r="E33" s="54">
        <v>148</v>
      </c>
      <c r="F33" s="54">
        <f t="shared" si="0"/>
        <v>402</v>
      </c>
      <c r="G33" s="54">
        <v>46</v>
      </c>
      <c r="H33" s="54">
        <v>152</v>
      </c>
      <c r="I33" s="54">
        <v>369</v>
      </c>
      <c r="J33" s="54">
        <f t="shared" si="1"/>
        <v>567</v>
      </c>
      <c r="K33" s="19" t="s">
        <v>24</v>
      </c>
      <c r="L33" s="20"/>
      <c r="M33" s="20">
        <v>46</v>
      </c>
      <c r="N33" s="20">
        <v>47</v>
      </c>
      <c r="O33" s="20" t="s">
        <v>25</v>
      </c>
      <c r="P33" s="21" t="s">
        <v>169</v>
      </c>
    </row>
    <row r="34" spans="1:16" ht="12.75">
      <c r="A34" s="70" t="s">
        <v>195</v>
      </c>
      <c r="C34" s="71">
        <v>13</v>
      </c>
      <c r="D34" s="54">
        <v>188</v>
      </c>
      <c r="E34" s="54">
        <v>120</v>
      </c>
      <c r="F34" s="54">
        <f t="shared" si="0"/>
        <v>321</v>
      </c>
      <c r="G34" s="54">
        <v>29</v>
      </c>
      <c r="H34" s="54">
        <v>86</v>
      </c>
      <c r="I34" s="54">
        <v>262</v>
      </c>
      <c r="J34" s="54">
        <f t="shared" si="1"/>
        <v>377</v>
      </c>
      <c r="K34" s="19" t="s">
        <v>24</v>
      </c>
      <c r="L34" s="20"/>
      <c r="M34" s="20">
        <v>46</v>
      </c>
      <c r="N34" s="20">
        <v>47</v>
      </c>
      <c r="O34" s="20" t="s">
        <v>25</v>
      </c>
      <c r="P34" s="21" t="s">
        <v>169</v>
      </c>
    </row>
    <row r="35" spans="1:16" ht="12.75">
      <c r="A35" s="70" t="s">
        <v>196</v>
      </c>
      <c r="C35" s="71">
        <v>11</v>
      </c>
      <c r="D35" s="54">
        <v>126</v>
      </c>
      <c r="E35" s="54">
        <v>134</v>
      </c>
      <c r="F35" s="54">
        <f t="shared" si="0"/>
        <v>271</v>
      </c>
      <c r="G35" s="54">
        <v>30</v>
      </c>
      <c r="H35" s="54">
        <v>101</v>
      </c>
      <c r="I35" s="54">
        <v>253</v>
      </c>
      <c r="J35" s="54">
        <f t="shared" si="1"/>
        <v>384</v>
      </c>
      <c r="K35" s="19" t="s">
        <v>24</v>
      </c>
      <c r="L35" s="20"/>
      <c r="M35" s="20">
        <v>46</v>
      </c>
      <c r="N35" s="20">
        <v>47</v>
      </c>
      <c r="O35" s="20" t="s">
        <v>25</v>
      </c>
      <c r="P35" s="21" t="s">
        <v>169</v>
      </c>
    </row>
    <row r="36" spans="1:16" ht="12.75">
      <c r="A36" s="70" t="s">
        <v>197</v>
      </c>
      <c r="C36" s="71">
        <v>9</v>
      </c>
      <c r="D36" s="54">
        <v>102</v>
      </c>
      <c r="E36" s="54">
        <v>99</v>
      </c>
      <c r="F36" s="54">
        <f t="shared" si="0"/>
        <v>210</v>
      </c>
      <c r="G36" s="54">
        <v>22</v>
      </c>
      <c r="H36" s="54">
        <v>72</v>
      </c>
      <c r="I36" s="54">
        <v>177</v>
      </c>
      <c r="J36" s="54">
        <f t="shared" si="1"/>
        <v>271</v>
      </c>
      <c r="K36" s="19" t="s">
        <v>24</v>
      </c>
      <c r="L36" s="20"/>
      <c r="M36" s="20">
        <v>46</v>
      </c>
      <c r="N36" s="20">
        <v>47</v>
      </c>
      <c r="O36" s="20" t="s">
        <v>25</v>
      </c>
      <c r="P36" s="21" t="s">
        <v>169</v>
      </c>
    </row>
    <row r="37" spans="1:16" ht="12.75">
      <c r="A37" s="70" t="s">
        <v>198</v>
      </c>
      <c r="C37" s="71">
        <v>6</v>
      </c>
      <c r="D37" s="54">
        <v>56</v>
      </c>
      <c r="E37" s="54">
        <v>62</v>
      </c>
      <c r="F37" s="54">
        <f t="shared" si="0"/>
        <v>124</v>
      </c>
      <c r="G37" s="54">
        <v>9</v>
      </c>
      <c r="H37" s="54">
        <v>27</v>
      </c>
      <c r="I37" s="54">
        <v>133</v>
      </c>
      <c r="J37" s="54">
        <f t="shared" si="1"/>
        <v>169</v>
      </c>
      <c r="K37" s="19" t="s">
        <v>24</v>
      </c>
      <c r="L37" s="20"/>
      <c r="M37" s="20">
        <v>46</v>
      </c>
      <c r="N37" s="20">
        <v>47</v>
      </c>
      <c r="O37" s="20" t="s">
        <v>25</v>
      </c>
      <c r="P37" s="21" t="s">
        <v>169</v>
      </c>
    </row>
    <row r="38" spans="1:16" ht="12.75">
      <c r="A38" s="70" t="s">
        <v>199</v>
      </c>
      <c r="C38" s="71">
        <v>6</v>
      </c>
      <c r="D38" s="54">
        <v>36</v>
      </c>
      <c r="E38" s="54">
        <v>59</v>
      </c>
      <c r="F38" s="54">
        <f t="shared" si="0"/>
        <v>101</v>
      </c>
      <c r="G38" s="54">
        <v>8</v>
      </c>
      <c r="H38" s="54">
        <v>20</v>
      </c>
      <c r="I38" s="54">
        <v>89</v>
      </c>
      <c r="J38" s="54">
        <f t="shared" si="1"/>
        <v>117</v>
      </c>
      <c r="K38" s="19" t="s">
        <v>24</v>
      </c>
      <c r="L38" s="20"/>
      <c r="M38" s="20">
        <v>46</v>
      </c>
      <c r="N38" s="20">
        <v>47</v>
      </c>
      <c r="O38" s="20" t="s">
        <v>25</v>
      </c>
      <c r="P38" s="21" t="s">
        <v>169</v>
      </c>
    </row>
    <row r="39" spans="1:16" ht="12.75">
      <c r="A39" s="70" t="s">
        <v>200</v>
      </c>
      <c r="C39" s="71">
        <v>3</v>
      </c>
      <c r="D39" s="54">
        <v>19</v>
      </c>
      <c r="E39" s="54">
        <v>33</v>
      </c>
      <c r="F39" s="54">
        <f t="shared" si="0"/>
        <v>55</v>
      </c>
      <c r="G39" s="54">
        <v>5</v>
      </c>
      <c r="H39" s="54">
        <v>9</v>
      </c>
      <c r="I39" s="54">
        <v>75</v>
      </c>
      <c r="J39" s="54">
        <f t="shared" si="1"/>
        <v>89</v>
      </c>
      <c r="K39" s="19" t="s">
        <v>24</v>
      </c>
      <c r="L39" s="20"/>
      <c r="M39" s="20">
        <v>46</v>
      </c>
      <c r="N39" s="20">
        <v>47</v>
      </c>
      <c r="O39" s="20" t="s">
        <v>25</v>
      </c>
      <c r="P39" s="21" t="s">
        <v>169</v>
      </c>
    </row>
    <row r="40" spans="1:16" ht="12.75">
      <c r="A40" s="70" t="s">
        <v>201</v>
      </c>
      <c r="C40" s="71"/>
      <c r="D40" s="54">
        <v>12</v>
      </c>
      <c r="E40" s="54">
        <v>16</v>
      </c>
      <c r="F40" s="54">
        <f t="shared" si="0"/>
        <v>28</v>
      </c>
      <c r="G40" s="54">
        <v>6</v>
      </c>
      <c r="H40" s="54">
        <v>8</v>
      </c>
      <c r="I40" s="54">
        <v>48</v>
      </c>
      <c r="J40" s="54">
        <f t="shared" si="1"/>
        <v>62</v>
      </c>
      <c r="K40" s="19" t="s">
        <v>24</v>
      </c>
      <c r="L40" s="20"/>
      <c r="M40" s="20">
        <v>46</v>
      </c>
      <c r="N40" s="20">
        <v>47</v>
      </c>
      <c r="O40" s="20" t="s">
        <v>25</v>
      </c>
      <c r="P40" s="21" t="s">
        <v>169</v>
      </c>
    </row>
    <row r="41" spans="1:16" ht="12.75">
      <c r="A41" s="70" t="s">
        <v>202</v>
      </c>
      <c r="C41" s="71">
        <v>2</v>
      </c>
      <c r="D41" s="54">
        <v>11</v>
      </c>
      <c r="E41" s="54">
        <v>19</v>
      </c>
      <c r="F41" s="54">
        <f t="shared" si="0"/>
        <v>32</v>
      </c>
      <c r="G41" s="54">
        <v>3</v>
      </c>
      <c r="H41" s="54">
        <v>5</v>
      </c>
      <c r="I41" s="54">
        <v>43</v>
      </c>
      <c r="J41" s="54">
        <f t="shared" si="1"/>
        <v>51</v>
      </c>
      <c r="K41" s="19" t="s">
        <v>24</v>
      </c>
      <c r="L41" s="20"/>
      <c r="M41" s="20">
        <v>46</v>
      </c>
      <c r="N41" s="20">
        <v>47</v>
      </c>
      <c r="O41" s="20" t="s">
        <v>25</v>
      </c>
      <c r="P41" s="21" t="s">
        <v>169</v>
      </c>
    </row>
    <row r="42" spans="1:16" ht="12.75">
      <c r="A42" s="70" t="s">
        <v>203</v>
      </c>
      <c r="C42" s="71"/>
      <c r="D42" s="54">
        <v>5</v>
      </c>
      <c r="E42" s="54">
        <v>6</v>
      </c>
      <c r="F42" s="54">
        <f t="shared" si="0"/>
        <v>11</v>
      </c>
      <c r="G42" s="54">
        <v>4</v>
      </c>
      <c r="H42" s="54">
        <v>1</v>
      </c>
      <c r="I42" s="54">
        <v>11</v>
      </c>
      <c r="J42" s="54">
        <f t="shared" si="1"/>
        <v>16</v>
      </c>
      <c r="K42" s="19" t="s">
        <v>24</v>
      </c>
      <c r="L42" s="20"/>
      <c r="M42" s="20">
        <v>46</v>
      </c>
      <c r="N42" s="20">
        <v>47</v>
      </c>
      <c r="O42" s="20" t="s">
        <v>25</v>
      </c>
      <c r="P42" s="21" t="s">
        <v>169</v>
      </c>
    </row>
    <row r="43" spans="1:16" ht="12.75">
      <c r="A43" s="70" t="s">
        <v>204</v>
      </c>
      <c r="C43" s="71">
        <v>1</v>
      </c>
      <c r="D43" s="54">
        <v>2</v>
      </c>
      <c r="E43" s="54">
        <v>1</v>
      </c>
      <c r="F43" s="54">
        <f t="shared" si="0"/>
        <v>4</v>
      </c>
      <c r="G43" s="54"/>
      <c r="H43" s="54"/>
      <c r="I43" s="54">
        <v>6</v>
      </c>
      <c r="J43" s="54">
        <f t="shared" si="1"/>
        <v>6</v>
      </c>
      <c r="K43" s="19" t="s">
        <v>24</v>
      </c>
      <c r="L43" s="20"/>
      <c r="M43" s="20">
        <v>46</v>
      </c>
      <c r="N43" s="20">
        <v>47</v>
      </c>
      <c r="O43" s="20" t="s">
        <v>25</v>
      </c>
      <c r="P43" s="21" t="s">
        <v>169</v>
      </c>
    </row>
    <row r="44" spans="1:16" ht="12.75">
      <c r="A44" s="70" t="s">
        <v>205</v>
      </c>
      <c r="C44" s="71"/>
      <c r="D44" s="54">
        <v>1</v>
      </c>
      <c r="E44" s="54"/>
      <c r="F44" s="54">
        <f t="shared" si="0"/>
        <v>1</v>
      </c>
      <c r="G44" s="54"/>
      <c r="H44" s="54"/>
      <c r="I44" s="54">
        <v>3</v>
      </c>
      <c r="J44" s="54">
        <f t="shared" si="1"/>
        <v>3</v>
      </c>
      <c r="K44" s="19" t="s">
        <v>24</v>
      </c>
      <c r="L44" s="20"/>
      <c r="M44" s="20">
        <v>46</v>
      </c>
      <c r="N44" s="20">
        <v>47</v>
      </c>
      <c r="O44" s="20" t="s">
        <v>25</v>
      </c>
      <c r="P44" s="21" t="s">
        <v>169</v>
      </c>
    </row>
    <row r="45" spans="1:16" ht="12.75">
      <c r="A45" s="70" t="s">
        <v>206</v>
      </c>
      <c r="C45" s="71"/>
      <c r="D45" s="54"/>
      <c r="E45" s="54">
        <v>1</v>
      </c>
      <c r="F45" s="54">
        <f t="shared" si="0"/>
        <v>1</v>
      </c>
      <c r="G45" s="54"/>
      <c r="H45" s="54">
        <v>1</v>
      </c>
      <c r="I45" s="54"/>
      <c r="J45" s="54">
        <f t="shared" si="1"/>
        <v>1</v>
      </c>
      <c r="K45" s="19" t="s">
        <v>24</v>
      </c>
      <c r="L45" s="20"/>
      <c r="M45" s="20">
        <v>46</v>
      </c>
      <c r="N45" s="20">
        <v>47</v>
      </c>
      <c r="O45" s="20" t="s">
        <v>25</v>
      </c>
      <c r="P45" s="21" t="s">
        <v>169</v>
      </c>
    </row>
    <row r="46" spans="1:16" ht="12.75">
      <c r="A46" s="70" t="s">
        <v>207</v>
      </c>
      <c r="C46" s="71"/>
      <c r="D46" s="54"/>
      <c r="E46" s="54"/>
      <c r="F46" s="54">
        <f t="shared" si="0"/>
        <v>0</v>
      </c>
      <c r="G46" s="54"/>
      <c r="H46" s="54"/>
      <c r="I46" s="54">
        <v>2</v>
      </c>
      <c r="J46" s="54">
        <f t="shared" si="1"/>
        <v>2</v>
      </c>
      <c r="K46" s="19" t="s">
        <v>24</v>
      </c>
      <c r="L46" s="20"/>
      <c r="M46" s="20">
        <v>46</v>
      </c>
      <c r="N46" s="20">
        <v>47</v>
      </c>
      <c r="O46" s="20" t="s">
        <v>25</v>
      </c>
      <c r="P46" s="21" t="s">
        <v>169</v>
      </c>
    </row>
    <row r="47" spans="1:16" ht="12.75">
      <c r="A47" s="70" t="s">
        <v>208</v>
      </c>
      <c r="C47" s="71"/>
      <c r="D47" s="54"/>
      <c r="E47" s="54">
        <v>1</v>
      </c>
      <c r="F47" s="54">
        <f t="shared" si="0"/>
        <v>1</v>
      </c>
      <c r="G47" s="54"/>
      <c r="H47" s="54"/>
      <c r="I47" s="54">
        <v>4</v>
      </c>
      <c r="J47" s="54">
        <f t="shared" si="1"/>
        <v>4</v>
      </c>
      <c r="K47" s="19" t="s">
        <v>24</v>
      </c>
      <c r="L47" s="20"/>
      <c r="M47" s="20">
        <v>46</v>
      </c>
      <c r="N47" s="20">
        <v>47</v>
      </c>
      <c r="O47" s="20" t="s">
        <v>25</v>
      </c>
      <c r="P47" s="21" t="s">
        <v>169</v>
      </c>
    </row>
    <row r="48" spans="1:16" ht="12.75">
      <c r="A48" s="70" t="s">
        <v>209</v>
      </c>
      <c r="C48" s="71"/>
      <c r="D48" s="54">
        <v>1</v>
      </c>
      <c r="E48" s="54"/>
      <c r="F48" s="54">
        <f t="shared" si="0"/>
        <v>1</v>
      </c>
      <c r="G48" s="54"/>
      <c r="H48" s="54"/>
      <c r="I48" s="54">
        <v>2</v>
      </c>
      <c r="J48" s="54">
        <f t="shared" si="1"/>
        <v>2</v>
      </c>
      <c r="K48" s="19" t="s">
        <v>24</v>
      </c>
      <c r="L48" s="20"/>
      <c r="M48" s="20">
        <v>46</v>
      </c>
      <c r="N48" s="20">
        <v>47</v>
      </c>
      <c r="O48" s="20" t="s">
        <v>25</v>
      </c>
      <c r="P48" s="21" t="s">
        <v>169</v>
      </c>
    </row>
    <row r="49" spans="1:16" ht="12.75">
      <c r="A49" s="70" t="s">
        <v>210</v>
      </c>
      <c r="C49" s="71">
        <v>1</v>
      </c>
      <c r="D49" s="54"/>
      <c r="E49" s="54"/>
      <c r="F49" s="54">
        <f t="shared" si="0"/>
        <v>1</v>
      </c>
      <c r="G49" s="54"/>
      <c r="H49" s="54"/>
      <c r="I49" s="54">
        <v>1</v>
      </c>
      <c r="J49" s="54">
        <f t="shared" si="1"/>
        <v>1</v>
      </c>
      <c r="K49" s="19" t="s">
        <v>24</v>
      </c>
      <c r="L49" s="20"/>
      <c r="M49" s="20">
        <v>46</v>
      </c>
      <c r="N49" s="20">
        <v>47</v>
      </c>
      <c r="O49" s="20" t="s">
        <v>25</v>
      </c>
      <c r="P49" s="21" t="s">
        <v>169</v>
      </c>
    </row>
    <row r="50" spans="1:16" ht="12.75">
      <c r="A50" s="70" t="s">
        <v>211</v>
      </c>
      <c r="C50" s="71"/>
      <c r="D50" s="54"/>
      <c r="E50" s="54"/>
      <c r="F50" s="54">
        <f t="shared" si="0"/>
        <v>0</v>
      </c>
      <c r="G50" s="54"/>
      <c r="H50" s="54"/>
      <c r="I50" s="54"/>
      <c r="J50" s="54">
        <f t="shared" si="1"/>
        <v>0</v>
      </c>
      <c r="K50" s="19" t="s">
        <v>24</v>
      </c>
      <c r="L50" s="20"/>
      <c r="M50" s="20">
        <v>46</v>
      </c>
      <c r="N50" s="20">
        <v>47</v>
      </c>
      <c r="O50" s="20" t="s">
        <v>25</v>
      </c>
      <c r="P50" s="21" t="s">
        <v>169</v>
      </c>
    </row>
    <row r="51" spans="1:16" ht="12.75">
      <c r="A51" s="70" t="s">
        <v>212</v>
      </c>
      <c r="C51" s="71"/>
      <c r="D51" s="54"/>
      <c r="E51" s="54"/>
      <c r="F51" s="54">
        <f t="shared" si="0"/>
        <v>0</v>
      </c>
      <c r="G51" s="54"/>
      <c r="H51" s="54"/>
      <c r="I51" s="54"/>
      <c r="J51" s="54">
        <f t="shared" si="1"/>
        <v>0</v>
      </c>
      <c r="K51" s="19" t="s">
        <v>24</v>
      </c>
      <c r="L51" s="20"/>
      <c r="M51" s="20">
        <v>46</v>
      </c>
      <c r="N51" s="20">
        <v>47</v>
      </c>
      <c r="O51" s="20" t="s">
        <v>25</v>
      </c>
      <c r="P51" s="21" t="s">
        <v>169</v>
      </c>
    </row>
    <row r="52" spans="1:16" ht="12.75">
      <c r="A52" s="70" t="s">
        <v>213</v>
      </c>
      <c r="C52" s="71"/>
      <c r="D52" s="54"/>
      <c r="E52" s="54"/>
      <c r="F52" s="54">
        <f t="shared" si="0"/>
        <v>0</v>
      </c>
      <c r="G52" s="54"/>
      <c r="H52" s="54"/>
      <c r="I52" s="54"/>
      <c r="J52" s="54">
        <f t="shared" si="1"/>
        <v>0</v>
      </c>
      <c r="K52" s="19" t="s">
        <v>24</v>
      </c>
      <c r="L52" s="20"/>
      <c r="M52" s="20">
        <v>46</v>
      </c>
      <c r="N52" s="20">
        <v>47</v>
      </c>
      <c r="O52" s="20" t="s">
        <v>25</v>
      </c>
      <c r="P52" s="21" t="s">
        <v>169</v>
      </c>
    </row>
    <row r="53" spans="1:16" ht="12.75">
      <c r="A53" s="72" t="s">
        <v>214</v>
      </c>
      <c r="C53" s="71"/>
      <c r="D53" s="54"/>
      <c r="E53" s="54"/>
      <c r="F53" s="54">
        <f t="shared" si="0"/>
        <v>0</v>
      </c>
      <c r="G53" s="54"/>
      <c r="H53" s="54"/>
      <c r="I53" s="54"/>
      <c r="J53" s="54">
        <f t="shared" si="1"/>
        <v>0</v>
      </c>
      <c r="K53" s="19" t="s">
        <v>24</v>
      </c>
      <c r="L53" s="20"/>
      <c r="M53" s="20">
        <v>46</v>
      </c>
      <c r="N53" s="20">
        <v>47</v>
      </c>
      <c r="O53" s="20" t="s">
        <v>25</v>
      </c>
      <c r="P53" s="21" t="s">
        <v>169</v>
      </c>
    </row>
    <row r="54" spans="1:16" ht="12.75">
      <c r="A54" s="72" t="s">
        <v>215</v>
      </c>
      <c r="C54" s="71"/>
      <c r="D54" s="54"/>
      <c r="E54" s="54"/>
      <c r="F54" s="54">
        <f t="shared" si="0"/>
        <v>0</v>
      </c>
      <c r="G54" s="54"/>
      <c r="H54" s="54"/>
      <c r="I54" s="54">
        <v>1</v>
      </c>
      <c r="J54" s="54">
        <f t="shared" si="1"/>
        <v>1</v>
      </c>
      <c r="K54" s="19" t="s">
        <v>24</v>
      </c>
      <c r="L54" s="20"/>
      <c r="M54" s="20">
        <v>46</v>
      </c>
      <c r="N54" s="20">
        <v>47</v>
      </c>
      <c r="O54" s="20" t="s">
        <v>25</v>
      </c>
      <c r="P54" s="21" t="s">
        <v>169</v>
      </c>
    </row>
    <row r="55" spans="1:16" ht="13.5" thickBot="1">
      <c r="A55" s="73" t="s">
        <v>21</v>
      </c>
      <c r="C55" s="74">
        <f aca="true" t="shared" si="2" ref="C55:J55">SUM(C8:C54)</f>
        <v>47463</v>
      </c>
      <c r="D55" s="7">
        <f t="shared" si="2"/>
        <v>23959</v>
      </c>
      <c r="E55" s="7">
        <f t="shared" si="2"/>
        <v>2667</v>
      </c>
      <c r="F55" s="7">
        <f t="shared" si="2"/>
        <v>74089</v>
      </c>
      <c r="G55" s="7">
        <f t="shared" si="2"/>
        <v>47008</v>
      </c>
      <c r="H55" s="7">
        <f t="shared" si="2"/>
        <v>23936</v>
      </c>
      <c r="I55" s="7">
        <f t="shared" si="2"/>
        <v>6325</v>
      </c>
      <c r="J55" s="7">
        <f t="shared" si="2"/>
        <v>77269</v>
      </c>
      <c r="K55" s="27" t="s">
        <v>24</v>
      </c>
      <c r="L55" s="28"/>
      <c r="M55" s="28">
        <v>46</v>
      </c>
      <c r="N55" s="28">
        <v>47</v>
      </c>
      <c r="O55" s="28" t="s">
        <v>25</v>
      </c>
      <c r="P55" s="29" t="s">
        <v>169</v>
      </c>
    </row>
    <row r="56" spans="6:16" ht="12.75">
      <c r="F56" s="75"/>
      <c r="J56" s="75"/>
      <c r="K56" s="20"/>
      <c r="L56" s="20"/>
      <c r="M56" s="20"/>
      <c r="N56" s="20"/>
      <c r="O56" s="20"/>
      <c r="P56" s="20"/>
    </row>
    <row r="57" ht="12.75">
      <c r="P57" s="39"/>
    </row>
  </sheetData>
  <mergeCells count="18">
    <mergeCell ref="G5:G6"/>
    <mergeCell ref="H5:H6"/>
    <mergeCell ref="I5:I6"/>
    <mergeCell ref="J5:J6"/>
    <mergeCell ref="C5:C6"/>
    <mergeCell ref="D5:D6"/>
    <mergeCell ref="E5:E6"/>
    <mergeCell ref="F5:F6"/>
    <mergeCell ref="A3:A6"/>
    <mergeCell ref="O3:O6"/>
    <mergeCell ref="P3:P6"/>
    <mergeCell ref="K3:K6"/>
    <mergeCell ref="L3:L6"/>
    <mergeCell ref="M3:M6"/>
    <mergeCell ref="N3:N6"/>
    <mergeCell ref="C3:J3"/>
    <mergeCell ref="G4:J4"/>
    <mergeCell ref="C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2004-12-16T09:50:46Z</dcterms:created>
  <dcterms:modified xsi:type="dcterms:W3CDTF">2004-12-16T10:51:37Z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