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worksheets/sheet33.xml" ContentType="application/vnd.openxmlformats-officedocument.spreadsheetml.worksheet+xml"/>
  <Override PartName="/xl/comments33.xml" ContentType="application/vnd.openxmlformats-officedocument.spreadsheetml.comments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comments37.xml" ContentType="application/vnd.openxmlformats-officedocument.spreadsheetml.comments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comments44.xml" ContentType="application/vnd.openxmlformats-officedocument.spreadsheetml.comments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comments46.xml" ContentType="application/vnd.openxmlformats-officedocument.spreadsheetml.comments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285" windowWidth="14940" windowHeight="7875" tabRatio="708" activeTab="0"/>
  </bookViews>
  <sheets>
    <sheet name="tabel 1" sheetId="1" r:id="rId1"/>
    <sheet name="tabel 2" sheetId="2" r:id="rId2"/>
    <sheet name="tabel 3" sheetId="3" r:id="rId3"/>
    <sheet name="tabel 4" sheetId="4" r:id="rId4"/>
    <sheet name="tabel 5" sheetId="5" r:id="rId5"/>
    <sheet name="tabel 6" sheetId="6" r:id="rId6"/>
    <sheet name="tabel 7" sheetId="7" r:id="rId7"/>
    <sheet name="tabel 8" sheetId="8" r:id="rId8"/>
    <sheet name="tabel 9" sheetId="9" r:id="rId9"/>
    <sheet name="tabel 10" sheetId="10" r:id="rId10"/>
    <sheet name="tabel 11" sheetId="11" r:id="rId11"/>
    <sheet name="tabel 12" sheetId="12" r:id="rId12"/>
    <sheet name="tabel 13" sheetId="13" r:id="rId13"/>
    <sheet name="tabel 14" sheetId="14" r:id="rId14"/>
    <sheet name="tabel 15" sheetId="15" r:id="rId15"/>
    <sheet name="tabel 16" sheetId="16" r:id="rId16"/>
    <sheet name="tabel 17" sheetId="17" r:id="rId17"/>
    <sheet name="tabel 18" sheetId="18" r:id="rId18"/>
    <sheet name="tabel 19" sheetId="19" r:id="rId19"/>
    <sheet name="tabel 20" sheetId="20" r:id="rId20"/>
    <sheet name="tabel 21" sheetId="21" r:id="rId21"/>
    <sheet name="tabel 22" sheetId="22" r:id="rId22"/>
    <sheet name="tabel 23" sheetId="23" r:id="rId23"/>
    <sheet name="tabel 24" sheetId="24" r:id="rId24"/>
    <sheet name="tabel 25" sheetId="25" r:id="rId25"/>
    <sheet name="tabel 26" sheetId="26" r:id="rId26"/>
    <sheet name="tabel 27" sheetId="27" r:id="rId27"/>
    <sheet name="tabel 28" sheetId="28" r:id="rId28"/>
    <sheet name="tabel 29" sheetId="29" r:id="rId29"/>
    <sheet name="tabel 30" sheetId="30" r:id="rId30"/>
    <sheet name="tabel 31" sheetId="31" r:id="rId31"/>
    <sheet name="tabel 32" sheetId="32" r:id="rId32"/>
    <sheet name="tabel 33" sheetId="33" r:id="rId33"/>
    <sheet name="tabel 34" sheetId="34" r:id="rId34"/>
    <sheet name="tabel 35" sheetId="35" r:id="rId35"/>
    <sheet name="tabel 36" sheetId="36" r:id="rId36"/>
    <sheet name="tabel 37" sheetId="37" r:id="rId37"/>
    <sheet name="tabel 38" sheetId="38" r:id="rId38"/>
    <sheet name="tabel 39" sheetId="39" r:id="rId39"/>
    <sheet name="tabel 40" sheetId="40" r:id="rId40"/>
    <sheet name="tabel 41" sheetId="41" r:id="rId41"/>
    <sheet name="tabel 42" sheetId="42" r:id="rId42"/>
    <sheet name="tabel 43" sheetId="43" r:id="rId43"/>
    <sheet name="tabel 44" sheetId="44" r:id="rId44"/>
    <sheet name="tabel 45" sheetId="45" r:id="rId45"/>
    <sheet name="tabel 46" sheetId="46" r:id="rId46"/>
    <sheet name="tabel 47" sheetId="47" r:id="rId47"/>
  </sheets>
  <definedNames>
    <definedName name="_xlnm.Print_Area" localSheetId="36">'tabel 37'!$A$281:$G$306</definedName>
  </definedNames>
  <calcPr fullCalcOnLoad="1"/>
</workbook>
</file>

<file path=xl/comments12.xml><?xml version="1.0" encoding="utf-8"?>
<comments xmlns="http://schemas.openxmlformats.org/spreadsheetml/2006/main">
  <authors>
    <author>BV/IT/IS</author>
  </authors>
  <commentList>
    <comment ref="U63" authorId="0">
      <text>
        <r>
          <rPr>
            <b/>
            <sz val="8"/>
            <rFont val="Tahoma"/>
            <family val="0"/>
          </rPr>
          <t>34</t>
        </r>
        <r>
          <rPr>
            <sz val="8"/>
            <rFont val="Tahoma"/>
            <family val="0"/>
          </rPr>
          <t xml:space="preserve">
</t>
        </r>
      </text>
    </comment>
    <comment ref="U65" authorId="0">
      <text>
        <r>
          <rPr>
            <b/>
            <sz val="8"/>
            <rFont val="Tahoma"/>
            <family val="0"/>
          </rPr>
          <t>28</t>
        </r>
        <r>
          <rPr>
            <sz val="8"/>
            <rFont val="Tahoma"/>
            <family val="0"/>
          </rPr>
          <t xml:space="preserve">
</t>
        </r>
      </text>
    </comment>
    <comment ref="V85" authorId="0">
      <text>
        <r>
          <rPr>
            <b/>
            <sz val="8"/>
            <rFont val="Tahoma"/>
            <family val="0"/>
          </rPr>
          <t>55</t>
        </r>
        <r>
          <rPr>
            <sz val="8"/>
            <rFont val="Tahoma"/>
            <family val="0"/>
          </rPr>
          <t xml:space="preserve">
</t>
        </r>
      </text>
    </comment>
    <comment ref="D151" authorId="0">
      <text>
        <r>
          <rPr>
            <b/>
            <sz val="8"/>
            <rFont val="Tahoma"/>
            <family val="0"/>
          </rPr>
          <t>515</t>
        </r>
        <r>
          <rPr>
            <sz val="8"/>
            <rFont val="Tahoma"/>
            <family val="0"/>
          </rPr>
          <t xml:space="preserve">
</t>
        </r>
      </text>
    </comment>
    <comment ref="E151" authorId="0">
      <text>
        <r>
          <rPr>
            <b/>
            <sz val="8"/>
            <rFont val="Tahoma"/>
            <family val="0"/>
          </rPr>
          <t>1980</t>
        </r>
        <r>
          <rPr>
            <sz val="8"/>
            <rFont val="Tahoma"/>
            <family val="0"/>
          </rPr>
          <t xml:space="preserve">
</t>
        </r>
      </text>
    </comment>
    <comment ref="P151" authorId="0">
      <text>
        <r>
          <rPr>
            <b/>
            <sz val="8"/>
            <rFont val="Tahoma"/>
            <family val="0"/>
          </rPr>
          <t>18</t>
        </r>
        <r>
          <rPr>
            <sz val="8"/>
            <rFont val="Tahoma"/>
            <family val="0"/>
          </rPr>
          <t xml:space="preserve">
</t>
        </r>
      </text>
    </comment>
    <comment ref="S151" authorId="0">
      <text>
        <r>
          <rPr>
            <b/>
            <sz val="8"/>
            <rFont val="Tahoma"/>
            <family val="0"/>
          </rPr>
          <t>373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BV/IT/IS</author>
  </authors>
  <commentList>
    <comment ref="A3" authorId="0">
      <text>
        <r>
          <rPr>
            <b/>
            <sz val="8"/>
            <rFont val="Tahoma"/>
            <family val="0"/>
          </rPr>
          <t>ingevoegd opschrift voorkolom.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BV/IT/IS</author>
  </authors>
  <commentList>
    <comment ref="A3" authorId="0">
      <text>
        <r>
          <rPr>
            <b/>
            <sz val="8"/>
            <rFont val="Tahoma"/>
            <family val="0"/>
          </rPr>
          <t>ingevoegde kolom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3.xml><?xml version="1.0" encoding="utf-8"?>
<comments xmlns="http://schemas.openxmlformats.org/spreadsheetml/2006/main">
  <authors>
    <author>BV/IT/IS</author>
  </authors>
  <commentList>
    <comment ref="H19" authorId="0">
      <text>
        <r>
          <rPr>
            <b/>
            <sz val="8"/>
            <rFont val="Tahoma"/>
            <family val="0"/>
          </rPr>
          <t>673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8.xml><?xml version="1.0" encoding="utf-8"?>
<comments xmlns="http://schemas.openxmlformats.org/spreadsheetml/2006/main">
  <authors>
    <author>BV/IT/IS</author>
  </authors>
  <commentList>
    <comment ref="B3" authorId="0">
      <text>
        <r>
          <rPr>
            <b/>
            <sz val="8"/>
            <rFont val="Tahoma"/>
            <family val="0"/>
          </rPr>
          <t xml:space="preserve">ingevoegde kolom
</t>
        </r>
      </text>
    </comment>
    <comment ref="A3" authorId="0">
      <text>
        <r>
          <rPr>
            <b/>
            <sz val="8"/>
            <rFont val="Tahoma"/>
            <family val="0"/>
          </rPr>
          <t>ingevoegde kolom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9.xml><?xml version="1.0" encoding="utf-8"?>
<comments xmlns="http://schemas.openxmlformats.org/spreadsheetml/2006/main">
  <authors>
    <author>BV/IT/IS</author>
  </authors>
  <commentList>
    <comment ref="D104" authorId="0">
      <text>
        <r>
          <rPr>
            <b/>
            <sz val="8"/>
            <rFont val="Tahoma"/>
            <family val="0"/>
          </rPr>
          <t>406</t>
        </r>
        <r>
          <rPr>
            <sz val="8"/>
            <rFont val="Tahoma"/>
            <family val="0"/>
          </rPr>
          <t xml:space="preserve">
</t>
        </r>
      </text>
    </comment>
    <comment ref="E104" authorId="0">
      <text>
        <r>
          <rPr>
            <b/>
            <sz val="8"/>
            <rFont val="Tahoma"/>
            <family val="0"/>
          </rPr>
          <t>346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BV/IT/IS</author>
  </authors>
  <commentList>
    <comment ref="A3" authorId="0">
      <text>
        <r>
          <rPr>
            <b/>
            <sz val="8"/>
            <rFont val="Tahoma"/>
            <family val="0"/>
          </rPr>
          <t>ingevoegd opschrift voorkolom.</t>
        </r>
      </text>
    </comment>
  </commentList>
</comments>
</file>

<file path=xl/comments32.xml><?xml version="1.0" encoding="utf-8"?>
<comments xmlns="http://schemas.openxmlformats.org/spreadsheetml/2006/main">
  <authors>
    <author>BV/IT/IS</author>
  </authors>
  <commentList>
    <comment ref="B3" authorId="0">
      <text>
        <r>
          <rPr>
            <b/>
            <sz val="8"/>
            <rFont val="Tahoma"/>
            <family val="0"/>
          </rPr>
          <t>2 ingevoegde kolommen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3.xml><?xml version="1.0" encoding="utf-8"?>
<comments xmlns="http://schemas.openxmlformats.org/spreadsheetml/2006/main">
  <authors>
    <author>BV/IT/IS</author>
  </authors>
  <commentList>
    <comment ref="D21" authorId="0">
      <text>
        <r>
          <rPr>
            <b/>
            <sz val="8"/>
            <rFont val="Tahoma"/>
            <family val="0"/>
          </rPr>
          <t>3</t>
        </r>
        <r>
          <rPr>
            <sz val="8"/>
            <rFont val="Tahoma"/>
            <family val="0"/>
          </rPr>
          <t xml:space="preserve">
</t>
        </r>
      </text>
    </comment>
    <comment ref="E21" authorId="0">
      <text>
        <r>
          <rPr>
            <b/>
            <sz val="8"/>
            <rFont val="Tahoma"/>
            <family val="0"/>
          </rPr>
          <t>14</t>
        </r>
        <r>
          <rPr>
            <sz val="8"/>
            <rFont val="Tahoma"/>
            <family val="0"/>
          </rPr>
          <t xml:space="preserve">
</t>
        </r>
      </text>
    </comment>
    <comment ref="F21" authorId="0">
      <text>
        <r>
          <rPr>
            <b/>
            <sz val="8"/>
            <rFont val="Tahoma"/>
            <family val="0"/>
          </rPr>
          <t>0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5.xml><?xml version="1.0" encoding="utf-8"?>
<comments xmlns="http://schemas.openxmlformats.org/spreadsheetml/2006/main">
  <authors>
    <author>BV/IT/IS</author>
  </authors>
  <commentList>
    <comment ref="A3" authorId="0">
      <text>
        <r>
          <rPr>
            <b/>
            <sz val="8"/>
            <rFont val="Tahoma"/>
            <family val="0"/>
          </rPr>
          <t>ingevoegde kolom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7.xml><?xml version="1.0" encoding="utf-8"?>
<comments xmlns="http://schemas.openxmlformats.org/spreadsheetml/2006/main">
  <authors>
    <author>BV/IT/IS</author>
    <author>Simone</author>
  </authors>
  <commentList>
    <comment ref="A3" authorId="0">
      <text>
        <r>
          <rPr>
            <b/>
            <sz val="8"/>
            <rFont val="Tahoma"/>
            <family val="0"/>
          </rPr>
          <t>ingevoegde kolom</t>
        </r>
        <r>
          <rPr>
            <sz val="8"/>
            <rFont val="Tahoma"/>
            <family val="0"/>
          </rPr>
          <t xml:space="preserve">
</t>
        </r>
      </text>
    </comment>
    <comment ref="H167" authorId="1">
      <text>
        <r>
          <rPr>
            <b/>
            <sz val="8"/>
            <rFont val="Tahoma"/>
            <family val="0"/>
          </rPr>
          <t>552</t>
        </r>
        <r>
          <rPr>
            <sz val="8"/>
            <rFont val="Tahoma"/>
            <family val="0"/>
          </rPr>
          <t xml:space="preserve">
</t>
        </r>
      </text>
    </comment>
    <comment ref="H188" authorId="1">
      <text>
        <r>
          <rPr>
            <b/>
            <sz val="8"/>
            <rFont val="Tahoma"/>
            <family val="0"/>
          </rPr>
          <t>216</t>
        </r>
        <r>
          <rPr>
            <sz val="8"/>
            <rFont val="Tahoma"/>
            <family val="0"/>
          </rPr>
          <t xml:space="preserve">
</t>
        </r>
      </text>
    </comment>
    <comment ref="G225" authorId="1">
      <text>
        <r>
          <rPr>
            <b/>
            <sz val="8"/>
            <rFont val="Tahoma"/>
            <family val="0"/>
          </rPr>
          <t>197</t>
        </r>
        <r>
          <rPr>
            <sz val="8"/>
            <rFont val="Tahoma"/>
            <family val="0"/>
          </rPr>
          <t xml:space="preserve">
</t>
        </r>
      </text>
    </comment>
    <comment ref="H276" authorId="1">
      <text>
        <r>
          <rPr>
            <b/>
            <sz val="8"/>
            <rFont val="Tahoma"/>
            <family val="0"/>
          </rPr>
          <t>981</t>
        </r>
        <r>
          <rPr>
            <sz val="8"/>
            <rFont val="Tahoma"/>
            <family val="0"/>
          </rPr>
          <t xml:space="preserve">
</t>
        </r>
      </text>
    </comment>
    <comment ref="G277" authorId="1">
      <text>
        <r>
          <rPr>
            <b/>
            <sz val="8"/>
            <rFont val="Tahoma"/>
            <family val="0"/>
          </rPr>
          <t>3232</t>
        </r>
        <r>
          <rPr>
            <sz val="8"/>
            <rFont val="Tahoma"/>
            <family val="0"/>
          </rPr>
          <t xml:space="preserve">
</t>
        </r>
      </text>
    </comment>
    <comment ref="H277" authorId="1">
      <text>
        <r>
          <rPr>
            <b/>
            <sz val="8"/>
            <rFont val="Tahoma"/>
            <family val="0"/>
          </rPr>
          <t>5339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BV/IT/IS</author>
  </authors>
  <commentList>
    <comment ref="A3" authorId="0">
      <text>
        <r>
          <rPr>
            <b/>
            <sz val="8"/>
            <rFont val="Tahoma"/>
            <family val="0"/>
          </rPr>
          <t xml:space="preserve">ingevoegd opschrift voorkolom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0.xml><?xml version="1.0" encoding="utf-8"?>
<comments xmlns="http://schemas.openxmlformats.org/spreadsheetml/2006/main">
  <authors>
    <author>Simone</author>
  </authors>
  <commentList>
    <comment ref="A3" authorId="0">
      <text>
        <r>
          <rPr>
            <b/>
            <sz val="8"/>
            <rFont val="Tahoma"/>
            <family val="0"/>
          </rPr>
          <t>ingevoegde kolom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1.xml><?xml version="1.0" encoding="utf-8"?>
<comments xmlns="http://schemas.openxmlformats.org/spreadsheetml/2006/main">
  <authors>
    <author>Simone</author>
  </authors>
  <commentList>
    <comment ref="B3" authorId="0">
      <text>
        <r>
          <rPr>
            <b/>
            <sz val="8"/>
            <rFont val="Tahoma"/>
            <family val="0"/>
          </rPr>
          <t>2 ingevoegde kolommen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Simone</author>
    <author>BV/IT/IS</author>
  </authors>
  <commentList>
    <comment ref="AA4" authorId="0">
      <text>
        <r>
          <rPr>
            <b/>
            <sz val="8"/>
            <rFont val="Tahoma"/>
            <family val="0"/>
          </rPr>
          <t>Hierna zijn 1 of meerdere kolommen weggevallen.</t>
        </r>
        <r>
          <rPr>
            <sz val="8"/>
            <rFont val="Tahoma"/>
            <family val="0"/>
          </rPr>
          <t xml:space="preserve">
</t>
        </r>
      </text>
    </comment>
    <comment ref="A39" authorId="1">
      <text>
        <r>
          <rPr>
            <sz val="8"/>
            <rFont val="Tahoma"/>
            <family val="0"/>
          </rPr>
          <t xml:space="preserve">tekst is deels weggevallen.
</t>
        </r>
      </text>
    </comment>
  </commentList>
</comments>
</file>

<file path=xl/comments44.xml><?xml version="1.0" encoding="utf-8"?>
<comments xmlns="http://schemas.openxmlformats.org/spreadsheetml/2006/main">
  <authors>
    <author>Simone</author>
    <author>BV/IT/IS</author>
  </authors>
  <commentList>
    <comment ref="A3" authorId="0">
      <text>
        <r>
          <rPr>
            <b/>
            <sz val="8"/>
            <rFont val="Tahoma"/>
            <family val="0"/>
          </rPr>
          <t>ingevoegde kolom</t>
        </r>
        <r>
          <rPr>
            <sz val="8"/>
            <rFont val="Tahoma"/>
            <family val="0"/>
          </rPr>
          <t xml:space="preserve">
</t>
        </r>
      </text>
    </comment>
    <comment ref="C3" authorId="0">
      <text>
        <r>
          <rPr>
            <b/>
            <sz val="8"/>
            <rFont val="Tahoma"/>
            <family val="0"/>
          </rPr>
          <t>Tekst is grotendeels weggevallen. Verrmoedelijk staat deze tekst er.</t>
        </r>
        <r>
          <rPr>
            <sz val="8"/>
            <rFont val="Tahoma"/>
            <family val="0"/>
          </rPr>
          <t xml:space="preserve">
</t>
        </r>
      </text>
    </comment>
    <comment ref="A39" authorId="1">
      <text>
        <r>
          <rPr>
            <sz val="8"/>
            <rFont val="Tahoma"/>
            <family val="0"/>
          </rPr>
          <t xml:space="preserve">tekst is deels weggevallen.
</t>
        </r>
      </text>
    </comment>
    <comment ref="A40" authorId="1">
      <text>
        <r>
          <rPr>
            <sz val="8"/>
            <rFont val="Tahoma"/>
            <family val="0"/>
          </rPr>
          <t xml:space="preserve">tekst is deel weggevallen.
</t>
        </r>
      </text>
    </comment>
  </commentList>
</comments>
</file>

<file path=xl/comments46.xml><?xml version="1.0" encoding="utf-8"?>
<comments xmlns="http://schemas.openxmlformats.org/spreadsheetml/2006/main">
  <authors>
    <author>BV/IT/IS</author>
  </authors>
  <commentList>
    <comment ref="R58" authorId="0">
      <text>
        <r>
          <rPr>
            <sz val="8"/>
            <rFont val="Tahoma"/>
            <family val="0"/>
          </rPr>
          <t xml:space="preserve">131
</t>
        </r>
      </text>
    </comment>
  </commentList>
</comments>
</file>

<file path=xl/comments5.xml><?xml version="1.0" encoding="utf-8"?>
<comments xmlns="http://schemas.openxmlformats.org/spreadsheetml/2006/main">
  <authors>
    <author>BV/IT/IS</author>
  </authors>
  <commentList>
    <comment ref="A3" authorId="0">
      <text>
        <r>
          <rPr>
            <b/>
            <sz val="8"/>
            <rFont val="Tahoma"/>
            <family val="0"/>
          </rPr>
          <t>ingevoegde kolom.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BV/IT/IS</author>
  </authors>
  <commentList>
    <comment ref="A3" authorId="0">
      <text>
        <r>
          <rPr>
            <b/>
            <sz val="8"/>
            <rFont val="Tahoma"/>
            <family val="0"/>
          </rPr>
          <t>ingevoegde kolom.</t>
        </r>
        <r>
          <rPr>
            <sz val="8"/>
            <rFont val="Tahoma"/>
            <family val="0"/>
          </rPr>
          <t xml:space="preserve">
</t>
        </r>
      </text>
    </comment>
    <comment ref="E105" authorId="0">
      <text>
        <r>
          <rPr>
            <b/>
            <sz val="8"/>
            <rFont val="Tahoma"/>
            <family val="0"/>
          </rPr>
          <t>361</t>
        </r>
        <r>
          <rPr>
            <sz val="8"/>
            <rFont val="Tahoma"/>
            <family val="0"/>
          </rPr>
          <t xml:space="preserve">
</t>
        </r>
      </text>
    </comment>
    <comment ref="F105" authorId="0">
      <text>
        <r>
          <rPr>
            <b/>
            <sz val="8"/>
            <rFont val="Tahoma"/>
            <family val="0"/>
          </rPr>
          <t>1793</t>
        </r>
        <r>
          <rPr>
            <sz val="8"/>
            <rFont val="Tahoma"/>
            <family val="0"/>
          </rPr>
          <t xml:space="preserve">
</t>
        </r>
      </text>
    </comment>
    <comment ref="I105" authorId="0">
      <text>
        <r>
          <rPr>
            <b/>
            <sz val="8"/>
            <rFont val="Tahoma"/>
            <family val="0"/>
          </rPr>
          <t>1106</t>
        </r>
        <r>
          <rPr>
            <sz val="8"/>
            <rFont val="Tahoma"/>
            <family val="0"/>
          </rPr>
          <t xml:space="preserve">
</t>
        </r>
      </text>
    </comment>
    <comment ref="E231" authorId="0">
      <text>
        <r>
          <rPr>
            <b/>
            <sz val="8"/>
            <rFont val="Tahoma"/>
            <family val="0"/>
          </rPr>
          <t>677</t>
        </r>
        <r>
          <rPr>
            <sz val="8"/>
            <rFont val="Tahoma"/>
            <family val="0"/>
          </rPr>
          <t xml:space="preserve">
</t>
        </r>
      </text>
    </comment>
    <comment ref="F231" authorId="0">
      <text>
        <r>
          <rPr>
            <b/>
            <sz val="8"/>
            <rFont val="Tahoma"/>
            <family val="0"/>
          </rPr>
          <t>3491</t>
        </r>
        <r>
          <rPr>
            <sz val="8"/>
            <rFont val="Tahoma"/>
            <family val="0"/>
          </rPr>
          <t xml:space="preserve">
</t>
        </r>
      </text>
    </comment>
    <comment ref="F230" authorId="0">
      <text>
        <r>
          <rPr>
            <b/>
            <sz val="8"/>
            <rFont val="Tahoma"/>
            <family val="0"/>
          </rPr>
          <t>580</t>
        </r>
        <r>
          <rPr>
            <sz val="8"/>
            <rFont val="Tahoma"/>
            <family val="0"/>
          </rPr>
          <t xml:space="preserve">
</t>
        </r>
      </text>
    </comment>
    <comment ref="I230" authorId="0">
      <text>
        <r>
          <rPr>
            <b/>
            <sz val="8"/>
            <rFont val="Tahoma"/>
            <family val="0"/>
          </rPr>
          <t>422</t>
        </r>
        <r>
          <rPr>
            <sz val="8"/>
            <rFont val="Tahoma"/>
            <family val="0"/>
          </rPr>
          <t xml:space="preserve">
</t>
        </r>
      </text>
    </comment>
    <comment ref="I231" authorId="0">
      <text>
        <r>
          <rPr>
            <b/>
            <sz val="8"/>
            <rFont val="Tahoma"/>
            <family val="0"/>
          </rPr>
          <t>2007</t>
        </r>
        <r>
          <rPr>
            <sz val="8"/>
            <rFont val="Tahoma"/>
            <family val="0"/>
          </rPr>
          <t xml:space="preserve">
</t>
        </r>
      </text>
    </comment>
    <comment ref="J230" authorId="0">
      <text>
        <r>
          <rPr>
            <b/>
            <sz val="8"/>
            <rFont val="Tahoma"/>
            <family val="0"/>
          </rPr>
          <t>1247</t>
        </r>
        <r>
          <rPr>
            <sz val="8"/>
            <rFont val="Tahoma"/>
            <family val="0"/>
          </rPr>
          <t xml:space="preserve">
</t>
        </r>
      </text>
    </comment>
    <comment ref="J231" authorId="0">
      <text>
        <r>
          <rPr>
            <b/>
            <sz val="8"/>
            <rFont val="Tahoma"/>
            <family val="0"/>
          </rPr>
          <t>6928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<sst xmlns="http://schemas.openxmlformats.org/spreadsheetml/2006/main" count="10684" uniqueCount="1722">
  <si>
    <t>Indeeling kostleerlingen naar geboorteplaats</t>
  </si>
  <si>
    <t>Geboren in:</t>
  </si>
  <si>
    <t>eene andere gemeente der prov.</t>
  </si>
  <si>
    <t>eene andere provincie des Rijks</t>
  </si>
  <si>
    <t>eene der nederlandsche kolonien</t>
  </si>
  <si>
    <t>België</t>
  </si>
  <si>
    <t>Zwitserland</t>
  </si>
  <si>
    <t>Luxemburg</t>
  </si>
  <si>
    <t>Rusland</t>
  </si>
  <si>
    <t>Turkije</t>
  </si>
  <si>
    <t>Afrika</t>
  </si>
  <si>
    <t>China</t>
  </si>
  <si>
    <t>Mexico</t>
  </si>
  <si>
    <t>Indeeling kostleerlingen naar kerkgenootschappen:</t>
  </si>
  <si>
    <t>Kerkgenootschappen</t>
  </si>
  <si>
    <t>Nederduitsch Hervormd</t>
  </si>
  <si>
    <t>Waalsch</t>
  </si>
  <si>
    <t>Remonstrantsch</t>
  </si>
  <si>
    <t>Christelijk-afgescheiden</t>
  </si>
  <si>
    <t>Doopgezind</t>
  </si>
  <si>
    <t>Evangelisch-Luthersch</t>
  </si>
  <si>
    <t>Hersteld Luthersch</t>
  </si>
  <si>
    <t>Anglikaansch Episcopaalsch</t>
  </si>
  <si>
    <t>Engelsch Presbyteriaansch</t>
  </si>
  <si>
    <t>Schotsche gemeente</t>
  </si>
  <si>
    <t>Roomsch-Katholijk</t>
  </si>
  <si>
    <t>Oud-Roomsch</t>
  </si>
  <si>
    <t>Israëliet</t>
  </si>
  <si>
    <t>Niet opgegeven</t>
  </si>
  <si>
    <t>37_0036</t>
  </si>
  <si>
    <t>Ouderdomsstaat der leerlingen</t>
  </si>
  <si>
    <t>Geslacht</t>
  </si>
  <si>
    <t>Van 0 tot 10 jaren</t>
  </si>
  <si>
    <t>Van 10 en 11 jaren</t>
  </si>
  <si>
    <t>Van 12 tot en met 15 j.</t>
  </si>
  <si>
    <t>Van 16 tot en met 22 j.</t>
  </si>
  <si>
    <t>Van 23 en daarboven</t>
  </si>
  <si>
    <t>Het getal blinden en doofstommen van elk geslacht, voor elke gemeente en alle provincie naar de werkelijke woonplaats opgegeven.</t>
  </si>
  <si>
    <t>Blind geboren</t>
  </si>
  <si>
    <t>Na de geboorte blind geworden</t>
  </si>
  <si>
    <t>Doofstom geboren</t>
  </si>
  <si>
    <t>Na de geboorte doofstom geworden</t>
  </si>
  <si>
    <t>Almkerk</t>
  </si>
  <si>
    <t>Andel</t>
  </si>
  <si>
    <t>Baardwijk</t>
  </si>
  <si>
    <t>Baarle Nassau</t>
  </si>
  <si>
    <t>Beek en Donk</t>
  </si>
  <si>
    <t>Berchem</t>
  </si>
  <si>
    <t>Bergeijk</t>
  </si>
  <si>
    <t>Besoijen</t>
  </si>
  <si>
    <t>Beugen</t>
  </si>
  <si>
    <t>Bladel</t>
  </si>
  <si>
    <t>Capelle</t>
  </si>
  <si>
    <t>Chaam</t>
  </si>
  <si>
    <t>Cuijk</t>
  </si>
  <si>
    <t>Deurne</t>
  </si>
  <si>
    <t>Dinteloord</t>
  </si>
  <si>
    <t>Eersel</t>
  </si>
  <si>
    <t>Emmikhoven</t>
  </si>
  <si>
    <t>Empel</t>
  </si>
  <si>
    <t>Erp</t>
  </si>
  <si>
    <t>Fijnaart</t>
  </si>
  <si>
    <t>Ginneken</t>
  </si>
  <si>
    <t>Goirle</t>
  </si>
  <si>
    <t>s Gravemoer</t>
  </si>
  <si>
    <t>Heeze</t>
  </si>
  <si>
    <t>Herpen</t>
  </si>
  <si>
    <t>Herpt en Bern</t>
  </si>
  <si>
    <t>Klundert</t>
  </si>
  <si>
    <t>Liempde</t>
  </si>
  <si>
    <t>Lierop</t>
  </si>
  <si>
    <t>Lith</t>
  </si>
  <si>
    <t>Luijkgestel</t>
  </si>
  <si>
    <t>Maashees</t>
  </si>
  <si>
    <t>Made</t>
  </si>
  <si>
    <t>Mede</t>
  </si>
  <si>
    <t>St. Michiels-Gestel</t>
  </si>
  <si>
    <t>Mierlo</t>
  </si>
  <si>
    <t>Nieuwkuik</t>
  </si>
  <si>
    <t>Nistelrode</t>
  </si>
  <si>
    <t>Nuland</t>
  </si>
  <si>
    <t>Oeffelt</t>
  </si>
  <si>
    <t>Oosterbeers</t>
  </si>
  <si>
    <t>Oploo</t>
  </si>
  <si>
    <t>Oud en Nieuw Gatel</t>
  </si>
  <si>
    <t>Putte</t>
  </si>
  <si>
    <t>Raamsdonk</t>
  </si>
  <si>
    <t>Reusel</t>
  </si>
  <si>
    <t>Riethoven</t>
  </si>
  <si>
    <t>Ruephen</t>
  </si>
  <si>
    <t>Rijsbergen</t>
  </si>
  <si>
    <t>Sambeek</t>
  </si>
  <si>
    <t>Schaijk</t>
  </si>
  <si>
    <t>Soerendonk</t>
  </si>
  <si>
    <t>Someren</t>
  </si>
  <si>
    <t>Son</t>
  </si>
  <si>
    <t>Sprang</t>
  </si>
  <si>
    <t>Standdaarbuiten</t>
  </si>
  <si>
    <t>Steenbergen</t>
  </si>
  <si>
    <t>Valkenswaard</t>
  </si>
  <si>
    <t>Veen</t>
  </si>
  <si>
    <t>Veldhoven</t>
  </si>
  <si>
    <t>Vessen</t>
  </si>
  <si>
    <t>Vrijhoeve Capelle</t>
  </si>
  <si>
    <t>Waalre</t>
  </si>
  <si>
    <t>Wanroij</t>
  </si>
  <si>
    <t>Werken (de)</t>
  </si>
  <si>
    <t>Werkendam</t>
  </si>
  <si>
    <t>Willemstad</t>
  </si>
  <si>
    <t>Wijk</t>
  </si>
  <si>
    <t>37_0037</t>
  </si>
  <si>
    <t>Zeelst</t>
  </si>
  <si>
    <t>Zundert</t>
  </si>
  <si>
    <t>Zwaluwe</t>
  </si>
  <si>
    <t>Aalten</t>
  </si>
  <si>
    <t>Ammerzoden</t>
  </si>
  <si>
    <t>Apeldoorn</t>
  </si>
  <si>
    <t>Barneveld</t>
  </si>
  <si>
    <t>Batenburg</t>
  </si>
  <si>
    <t>Beesd</t>
  </si>
  <si>
    <t>Bergharen</t>
  </si>
  <si>
    <t>Beuningen</t>
  </si>
  <si>
    <t>Beusichem</t>
  </si>
  <si>
    <t>Borculo</t>
  </si>
  <si>
    <t>Brakel</t>
  </si>
  <si>
    <t>Brummen</t>
  </si>
  <si>
    <t>Buren</t>
  </si>
  <si>
    <t>Buurmalsen</t>
  </si>
  <si>
    <t>Didam</t>
  </si>
  <si>
    <t>Dinxperlo</t>
  </si>
  <si>
    <t>Doesborg</t>
  </si>
  <si>
    <t>Doetinchem (Ambt)</t>
  </si>
  <si>
    <t>Doetinchem (Stad)</t>
  </si>
  <si>
    <t>Doornspijk</t>
  </si>
  <si>
    <t>Dreumel</t>
  </si>
  <si>
    <t>Druten</t>
  </si>
  <si>
    <t>Duiven</t>
  </si>
  <si>
    <t>Echteld</t>
  </si>
  <si>
    <t>Ede</t>
  </si>
  <si>
    <t>Eibergen</t>
  </si>
  <si>
    <t>Elburg</t>
  </si>
  <si>
    <t>Elst</t>
  </si>
  <si>
    <t>Epe</t>
  </si>
  <si>
    <t>Ermelo</t>
  </si>
  <si>
    <t>Ewijk</t>
  </si>
  <si>
    <t>Gameren</t>
  </si>
  <si>
    <t>Gendringen</t>
  </si>
  <si>
    <t>Gorssel</t>
  </si>
  <si>
    <t>Haaften</t>
  </si>
  <si>
    <t>Harderwijk</t>
  </si>
  <si>
    <t>Hattem</t>
  </si>
  <si>
    <t>Hemmen</t>
  </si>
  <si>
    <t>Hengelo</t>
  </si>
  <si>
    <t>Herwen en Aerdt</t>
  </si>
  <si>
    <t>Herwijnen</t>
  </si>
  <si>
    <t>Heteren</t>
  </si>
  <si>
    <t>Kerkwijk</t>
  </si>
  <si>
    <t>Kesteren</t>
  </si>
  <si>
    <t>Laren</t>
  </si>
  <si>
    <t>Lichtenvoorde</t>
  </si>
  <si>
    <t>Lienden</t>
  </si>
  <si>
    <t>Loebem</t>
  </si>
  <si>
    <t>Maurik</t>
  </si>
  <si>
    <t>Millingen</t>
  </si>
  <si>
    <t>Neede</t>
  </si>
  <si>
    <t>Nijkerk</t>
  </si>
  <si>
    <t>Oldebroek</t>
  </si>
  <si>
    <t>Ophemert</t>
  </si>
  <si>
    <t>Pannerden</t>
  </si>
  <si>
    <t>Renkum</t>
  </si>
  <si>
    <t>Rheden</t>
  </si>
  <si>
    <t>Rossum</t>
  </si>
  <si>
    <t>Ruurlo</t>
  </si>
  <si>
    <t>Scherpenzeel</t>
  </si>
  <si>
    <t>Steenderen</t>
  </si>
  <si>
    <t>Tiel</t>
  </si>
  <si>
    <t>Voorst</t>
  </si>
  <si>
    <t>Vorden</t>
  </si>
  <si>
    <t>Vuren</t>
  </si>
  <si>
    <t>Wageningen</t>
  </si>
  <si>
    <t>Wamel</t>
  </si>
  <si>
    <t>Warnsveld</t>
  </si>
  <si>
    <t>Wehl</t>
  </si>
  <si>
    <t>Westervoort</t>
  </si>
  <si>
    <t>Winterswijk</t>
  </si>
  <si>
    <t>Wijchem</t>
  </si>
  <si>
    <t>Zelhem</t>
  </si>
  <si>
    <t>Zevenaar</t>
  </si>
  <si>
    <t>Zoelen</t>
  </si>
  <si>
    <t>Zuilichem</t>
  </si>
  <si>
    <t>De provincie</t>
  </si>
  <si>
    <t>Alphen</t>
  </si>
  <si>
    <t>Barendrecht</t>
  </si>
  <si>
    <t>Bleiwijk</t>
  </si>
  <si>
    <t>Brielle</t>
  </si>
  <si>
    <t>Broek</t>
  </si>
  <si>
    <t>Charlois</t>
  </si>
  <si>
    <t>Delfshaven</t>
  </si>
  <si>
    <t>Dordrecht</t>
  </si>
  <si>
    <t>Hardinxveld</t>
  </si>
  <si>
    <t>Hazerswoude</t>
  </si>
  <si>
    <t>Heenvliet</t>
  </si>
  <si>
    <t>Helvoet (Nieuw)</t>
  </si>
  <si>
    <t>Hof van Delft</t>
  </si>
  <si>
    <t>Kralingen</t>
  </si>
  <si>
    <t>Krimpen a/d Lek</t>
  </si>
  <si>
    <t>Krimpen a/d IJssel</t>
  </si>
  <si>
    <t>Leerdam</t>
  </si>
  <si>
    <t>Leijderdorp</t>
  </si>
  <si>
    <t>Maassluis</t>
  </si>
  <si>
    <t>Middelharnis</t>
  </si>
  <si>
    <t>Moercapelle</t>
  </si>
  <si>
    <t>Mijnsheerenland</t>
  </si>
  <si>
    <t>Naaldwijk</t>
  </si>
  <si>
    <t>Nieuwveen</t>
  </si>
  <si>
    <t>Noordwijk</t>
  </si>
  <si>
    <t>Numansdorp</t>
  </si>
  <si>
    <t>Ouddorp</t>
  </si>
  <si>
    <t>Ouderkerk a/d IJssel</t>
  </si>
  <si>
    <t>Overschie</t>
  </si>
  <si>
    <t>Papendrecht</t>
  </si>
  <si>
    <t>Pijnacker</t>
  </si>
  <si>
    <t>Ridderkerk</t>
  </si>
  <si>
    <t>Rockanje</t>
  </si>
  <si>
    <t>Sliedrecht</t>
  </si>
  <si>
    <t>Stompwijk</t>
  </si>
  <si>
    <t>Vlaardingen</t>
  </si>
  <si>
    <t>Vrijenban</t>
  </si>
  <si>
    <t>Waarden</t>
  </si>
  <si>
    <t>Aalsmeer</t>
  </si>
  <si>
    <t>Abbekerk</t>
  </si>
  <si>
    <t>Alkmaar</t>
  </si>
  <si>
    <t>Barsingehorn</t>
  </si>
  <si>
    <t>Beemster</t>
  </si>
  <si>
    <t>Bergen</t>
  </si>
  <si>
    <t>Bloemendaal</t>
  </si>
  <si>
    <t>Bussum</t>
  </si>
  <si>
    <t>Egmond binnen</t>
  </si>
  <si>
    <t>Graft</t>
  </si>
  <si>
    <t>s Graveland</t>
  </si>
  <si>
    <t>Heemskerk</t>
  </si>
  <si>
    <t>Heerhugowaard</t>
  </si>
  <si>
    <t>Heilo</t>
  </si>
  <si>
    <t>Helder</t>
  </si>
  <si>
    <t>Hoogkarspel</t>
  </si>
  <si>
    <t>Huizen</t>
  </si>
  <si>
    <t>Ilpendam</t>
  </si>
  <si>
    <t>Koedijk</t>
  </si>
  <si>
    <t>Koog a/d Zaan</t>
  </si>
  <si>
    <t>Kortenhoef</t>
  </si>
  <si>
    <t>Krommenie</t>
  </si>
  <si>
    <t>Landsmeer</t>
  </si>
  <si>
    <t>Limmen</t>
  </si>
  <si>
    <t>St. Maarten</t>
  </si>
  <si>
    <t>Medemblik</t>
  </si>
  <si>
    <t>Monnikendam</t>
  </si>
  <si>
    <t>37_0038</t>
  </si>
  <si>
    <t>Naarden</t>
  </si>
  <si>
    <t>Nibbikswoud</t>
  </si>
  <si>
    <t>Nieuwendam</t>
  </si>
  <si>
    <t>Nieuwe Niedorp</t>
  </si>
  <si>
    <t>Nieuwer Amstel</t>
  </si>
  <si>
    <t>Oostzaan</t>
  </si>
  <si>
    <t>Opperdoes</t>
  </si>
  <si>
    <t>Purmerend</t>
  </si>
  <si>
    <t>Ransdorp</t>
  </si>
  <si>
    <t>Rijp</t>
  </si>
  <si>
    <t>Schellinkhout</t>
  </si>
  <si>
    <t>Schermerhorn</t>
  </si>
  <si>
    <t>Schoorl</t>
  </si>
  <si>
    <t>Sloten</t>
  </si>
  <si>
    <t>Spanbroek</t>
  </si>
  <si>
    <t>Terschelling</t>
  </si>
  <si>
    <t>Texel</t>
  </si>
  <si>
    <t>Uitgeest</t>
  </si>
  <si>
    <t>Velzen</t>
  </si>
  <si>
    <t>Venhuizen</t>
  </si>
  <si>
    <t>Vlieland</t>
  </si>
  <si>
    <t>Warmenhuizen</t>
  </si>
  <si>
    <t>Wieringen</t>
  </si>
  <si>
    <t>Wijk aan Zee en Duin</t>
  </si>
  <si>
    <t>Zaandam</t>
  </si>
  <si>
    <t>Zijpe</t>
  </si>
  <si>
    <t>Aardenburg</t>
  </si>
  <si>
    <t>Arnemuiden</t>
  </si>
  <si>
    <t>Axel</t>
  </si>
  <si>
    <t>Baarland</t>
  </si>
  <si>
    <t>Brouwershaven</t>
  </si>
  <si>
    <t>Bruinisse</t>
  </si>
  <si>
    <t>Clinge</t>
  </si>
  <si>
    <t>Éede</t>
  </si>
  <si>
    <t>Ellemeet</t>
  </si>
  <si>
    <t>Goes</t>
  </si>
  <si>
    <t>Graauw</t>
  </si>
  <si>
    <t>Groede</t>
  </si>
  <si>
    <t>Grijpskerke</t>
  </si>
  <si>
    <t>s Heerenhoek</t>
  </si>
  <si>
    <t>Heinkenszand</t>
  </si>
  <si>
    <t>Hoek</t>
  </si>
  <si>
    <t>Hontenisse</t>
  </si>
  <si>
    <t>Hoofdplaat</t>
  </si>
  <si>
    <t>St. Jansteen</t>
  </si>
  <si>
    <t>Kapelle</t>
  </si>
  <si>
    <t>Koewacht</t>
  </si>
  <si>
    <t>Kortgene</t>
  </si>
  <si>
    <t>Kruiningen</t>
  </si>
  <si>
    <t>St. Maartensdijk</t>
  </si>
  <si>
    <t>Middelburg</t>
  </si>
  <si>
    <t>Nieuwerkerk</t>
  </si>
  <si>
    <t>Nieuw en St. Joostland</t>
  </si>
  <si>
    <t>Noordgouwe</t>
  </si>
  <si>
    <t>Oostburg</t>
  </si>
  <si>
    <t>Oost- en West-Souburg</t>
  </si>
  <si>
    <t>Oudelande</t>
  </si>
  <si>
    <t>Ouwerkerk</t>
  </si>
  <si>
    <t>Poortvliet</t>
  </si>
  <si>
    <t>Retranchement</t>
  </si>
  <si>
    <t>Rilland</t>
  </si>
  <si>
    <t>Ritthem</t>
  </si>
  <si>
    <t>Scherpenisse</t>
  </si>
  <si>
    <t>Serooskerke (Walcheren)</t>
  </si>
  <si>
    <t>Schoondijke</t>
  </si>
  <si>
    <t>Sluis</t>
  </si>
  <si>
    <t>Stoppendijke</t>
  </si>
  <si>
    <t>Tholen</t>
  </si>
  <si>
    <t>Wissenkerke</t>
  </si>
  <si>
    <t>Yerseke</t>
  </si>
  <si>
    <t>IJzendijke</t>
  </si>
  <si>
    <t>Zaamslag</t>
  </si>
  <si>
    <t>Zierikzee</t>
  </si>
  <si>
    <t>(De provincie 21 kostscholen) Totaal</t>
  </si>
  <si>
    <t>Openbare- en kostschool voor jongens</t>
  </si>
  <si>
    <t>(De provincie 4 kostscholen) Totaal</t>
  </si>
  <si>
    <t>Roomsch-Katholijk pensionaat voor meisjes (geestelijk gest.)</t>
  </si>
  <si>
    <t>Breukelen (Nijenrode)</t>
  </si>
  <si>
    <t>St. Josephs-gesticht, tevens kostschool voor meisjes</t>
  </si>
  <si>
    <t>Utrecht. Wijk A</t>
  </si>
  <si>
    <t>Utrecht. Wijk C</t>
  </si>
  <si>
    <t>Utrecht. Wijk D</t>
  </si>
  <si>
    <t>Utrecht. Wijk E</t>
  </si>
  <si>
    <t>Utrecht. Wijk F</t>
  </si>
  <si>
    <t>Utrecht. Wijk G</t>
  </si>
  <si>
    <t>Utrecht. Wijk K</t>
  </si>
  <si>
    <t>Utrecht. Wijk L</t>
  </si>
  <si>
    <t>(De provincie 33 kostscholen) Totaal</t>
  </si>
  <si>
    <t>Zoutelande</t>
  </si>
  <si>
    <t>de provincie</t>
  </si>
  <si>
    <t>Abcoude Baambrugge</t>
  </si>
  <si>
    <t>Abcoude Proostdij</t>
  </si>
  <si>
    <t>Amerongen</t>
  </si>
  <si>
    <t>Baarn</t>
  </si>
  <si>
    <t>Bilt (de)</t>
  </si>
  <si>
    <t>Breukelen Nijenrode</t>
  </si>
  <si>
    <t xml:space="preserve">Breukelen St. Pieters </t>
  </si>
  <si>
    <t>Cothen</t>
  </si>
  <si>
    <t>Eemnes</t>
  </si>
  <si>
    <t>Hoogland</t>
  </si>
  <si>
    <t>Houten</t>
  </si>
  <si>
    <t>Jaarsveld</t>
  </si>
  <si>
    <t>Jutphaas</t>
  </si>
  <si>
    <t>Kamerik</t>
  </si>
  <si>
    <t>Langnieuwkoop</t>
  </si>
  <si>
    <t>Leusden</t>
  </si>
  <si>
    <t>Loenersloot</t>
  </si>
  <si>
    <t>Loosdrecht</t>
  </si>
  <si>
    <t>Lopik</t>
  </si>
  <si>
    <t>Maarssen</t>
  </si>
  <si>
    <t>Maartensdijk</t>
  </si>
  <si>
    <t>Renswoude</t>
  </si>
  <si>
    <t>Rhenen</t>
  </si>
  <si>
    <t>Schalkwijk</t>
  </si>
  <si>
    <t>Veenendaal</t>
  </si>
  <si>
    <t>Veldhuizen</t>
  </si>
  <si>
    <t>Vreeswijk</t>
  </si>
  <si>
    <t>Werkhoven</t>
  </si>
  <si>
    <t>Wilnis</t>
  </si>
  <si>
    <t>Woudenberg</t>
  </si>
  <si>
    <t>IJsselstein</t>
  </si>
  <si>
    <t>Zeist</t>
  </si>
  <si>
    <t>Achtkarspelen</t>
  </si>
  <si>
    <t>Aengwirden</t>
  </si>
  <si>
    <t>Ameland</t>
  </si>
  <si>
    <t>Baarderadeel</t>
  </si>
  <si>
    <t>t Bildt</t>
  </si>
  <si>
    <t>Bolsward</t>
  </si>
  <si>
    <t>Dokkum</t>
  </si>
  <si>
    <t>Ferwerderadeel</t>
  </si>
  <si>
    <t>Haskerland</t>
  </si>
  <si>
    <t>Hemelumer Oldephaert en Noordwolde</t>
  </si>
  <si>
    <t>Hindeloopen</t>
  </si>
  <si>
    <t>Leeuwarderadeel</t>
  </si>
  <si>
    <t>Lemsterland</t>
  </si>
  <si>
    <t>Menaldumadeel</t>
  </si>
  <si>
    <t>Oostdongeradeel</t>
  </si>
  <si>
    <t>Opsterland</t>
  </si>
  <si>
    <t>Rauwerderhem</t>
  </si>
  <si>
    <t>Schoterland</t>
  </si>
  <si>
    <t>Smallingerland</t>
  </si>
  <si>
    <t>Sneek</t>
  </si>
  <si>
    <t>Stavoren</t>
  </si>
  <si>
    <t>Wonseradeel</t>
  </si>
  <si>
    <t>Workum</t>
  </si>
  <si>
    <t>IJlst</t>
  </si>
  <si>
    <t>Bathmen</t>
  </si>
  <si>
    <t>Dalfsen</t>
  </si>
  <si>
    <t>Diepenheim</t>
  </si>
  <si>
    <t>Goor</t>
  </si>
  <si>
    <t>Ham (den)</t>
  </si>
  <si>
    <t>Hardenberg (Ambt)</t>
  </si>
  <si>
    <t>Hasselt</t>
  </si>
  <si>
    <t>Heino</t>
  </si>
  <si>
    <t>Olst</t>
  </si>
  <si>
    <t>1. Dezelfde persoon blind en doofstom tevens.</t>
  </si>
  <si>
    <t>3. Deze persoon spreekt slechts enkele woorden en is geheel zinneloos.</t>
  </si>
  <si>
    <t>2. Eén slechte stem.</t>
  </si>
  <si>
    <t>4. Tevens doofstom en als zodanig onder het getal 2 begrepen.</t>
  </si>
  <si>
    <t>5. Enkel stom.</t>
  </si>
  <si>
    <t>6. Tevens zinneloos.</t>
  </si>
  <si>
    <t>7. Eén tevens zinneloos.</t>
  </si>
  <si>
    <t>1. Hieronder 1 tevens doofstom.</t>
  </si>
  <si>
    <t>1. Hieronder 1 tevens blind.</t>
  </si>
  <si>
    <t>2. Hieronder 1 enkel stom.</t>
  </si>
  <si>
    <t>1. Waarvan 1 tevens zinneloos.</t>
  </si>
  <si>
    <t>2. Waarvan 1 tevens doofstom.</t>
  </si>
  <si>
    <t>4. Waarvan 1 enkel stom.</t>
  </si>
  <si>
    <t>3. Waarvan 1 tevens blind.</t>
  </si>
  <si>
    <t>5. Waarvan 1 tevens blind.</t>
  </si>
  <si>
    <t>7. Hieronder 3, waarvan 1 tevens blind, 1 enkel stom, 1 tevens zinneloos.</t>
  </si>
  <si>
    <t>6. Hieronder 2, waarvan 1 tevens doofstom. 1 tevens zinneloos.</t>
  </si>
  <si>
    <t>1. Waarvan 1 alleen stom.</t>
  </si>
  <si>
    <t>Ommen (Ambt)</t>
  </si>
  <si>
    <t>Rijssen</t>
  </si>
  <si>
    <t>Vriezenveen</t>
  </si>
  <si>
    <t>Weerselo</t>
  </si>
  <si>
    <t>IJsselmuiden</t>
  </si>
  <si>
    <t>Zwartsluis</t>
  </si>
  <si>
    <t>37_0039</t>
  </si>
  <si>
    <t>Appingedam</t>
  </si>
  <si>
    <t>Beerta</t>
  </si>
  <si>
    <t>Bellingewolde</t>
  </si>
  <si>
    <t>Delfzijl</t>
  </si>
  <si>
    <t>Eenrum</t>
  </si>
  <si>
    <t>Ezinge</t>
  </si>
  <si>
    <t>Finsterwold</t>
  </si>
  <si>
    <t>Haren</t>
  </si>
  <si>
    <t>Hoogezand</t>
  </si>
  <si>
    <t>Hoogkerk</t>
  </si>
  <si>
    <t>Kantens</t>
  </si>
  <si>
    <t>Kloosterburen</t>
  </si>
  <si>
    <t>Leek</t>
  </si>
  <si>
    <t>Leens</t>
  </si>
  <si>
    <t>Middelstum</t>
  </si>
  <si>
    <t>Midwolde</t>
  </si>
  <si>
    <t>Muntendam</t>
  </si>
  <si>
    <t>Nieuwolda</t>
  </si>
  <si>
    <t>Noordbroek</t>
  </si>
  <si>
    <t>Oldehove</t>
  </si>
  <si>
    <t>Onstwedde</t>
  </si>
  <si>
    <t>Oude-Pekela</t>
  </si>
  <si>
    <t>Scheemda</t>
  </si>
  <si>
    <t>Uithuistermeeden</t>
  </si>
  <si>
    <t>Ulrum</t>
  </si>
  <si>
    <t>Vlagtwedde</t>
  </si>
  <si>
    <t>Wedde</t>
  </si>
  <si>
    <t>Wildervonk</t>
  </si>
  <si>
    <t>Winsum</t>
  </si>
  <si>
    <t>t Zandt</t>
  </si>
  <si>
    <t>Zuidbroek</t>
  </si>
  <si>
    <t>Zuidhorn</t>
  </si>
  <si>
    <t>Assen</t>
  </si>
  <si>
    <t>Beilen</t>
  </si>
  <si>
    <t>Çoevorden</t>
  </si>
  <si>
    <t>Dwingelo</t>
  </si>
  <si>
    <t>Eelde</t>
  </si>
  <si>
    <t>Gasselte</t>
  </si>
  <si>
    <t>Hoogeveen</t>
  </si>
  <si>
    <t>Meppel</t>
  </si>
  <si>
    <t>Nijeveen</t>
  </si>
  <si>
    <t>Odoorn</t>
  </si>
  <si>
    <t>Rolde</t>
  </si>
  <si>
    <t>Sleen</t>
  </si>
  <si>
    <t>Smilde</t>
  </si>
  <si>
    <t>Zuidlaren</t>
  </si>
  <si>
    <t>Ambij</t>
  </si>
  <si>
    <t>Arcen en Velden</t>
  </si>
  <si>
    <t>Baexem</t>
  </si>
  <si>
    <t>Beegdem</t>
  </si>
  <si>
    <t>Beek</t>
  </si>
  <si>
    <t>Beesel</t>
  </si>
  <si>
    <t>Bingelrade</t>
  </si>
  <si>
    <t>Borgharen</t>
  </si>
  <si>
    <t>Born</t>
  </si>
  <si>
    <t>Broekhuijsen</t>
  </si>
  <si>
    <t>Broeksittard</t>
  </si>
  <si>
    <t>Bunde</t>
  </si>
  <si>
    <t>Cadier en Keer</t>
  </si>
  <si>
    <t>Elsloo</t>
  </si>
  <si>
    <t>Eijgelshoven</t>
  </si>
  <si>
    <t>Geleen</t>
  </si>
  <si>
    <t>Geul</t>
  </si>
  <si>
    <t>Grevenbicht</t>
  </si>
  <si>
    <t>Gronsfeld</t>
  </si>
  <si>
    <t>Haelen</t>
  </si>
  <si>
    <t>Heer</t>
  </si>
  <si>
    <t>Herkenbosch en Melick</t>
  </si>
  <si>
    <t>Herten</t>
  </si>
  <si>
    <t>Horn</t>
  </si>
  <si>
    <t>Hulsberg</t>
  </si>
  <si>
    <t>Ittervoort</t>
  </si>
  <si>
    <t>Jabeek</t>
  </si>
  <si>
    <t>Kessel</t>
  </si>
  <si>
    <t>Klimmen</t>
  </si>
  <si>
    <t>Limbricht</t>
  </si>
  <si>
    <t>Linne</t>
  </si>
  <si>
    <t>Maasbracht</t>
  </si>
  <si>
    <t>Maasbree</t>
  </si>
  <si>
    <t>Margraten</t>
  </si>
  <si>
    <t>Meerssen</t>
  </si>
  <si>
    <t>Merkelbeek</t>
  </si>
  <si>
    <t>Mheer</t>
  </si>
  <si>
    <t>Montfort</t>
  </si>
  <si>
    <t>Neer</t>
  </si>
  <si>
    <t>Nieuwenhagen</t>
  </si>
  <si>
    <t>Nieuwstadt</t>
  </si>
  <si>
    <t>Nuth</t>
  </si>
  <si>
    <t>Obbicht en Papenhoven</t>
  </si>
  <si>
    <t>Ohe en Laak</t>
  </si>
  <si>
    <t>Oud Vroenhoven</t>
  </si>
  <si>
    <t>Rimburg</t>
  </si>
  <si>
    <t>Roosteren</t>
  </si>
  <si>
    <t>Schaesbergh</t>
  </si>
  <si>
    <t>Schimmert</t>
  </si>
  <si>
    <t>Schinnen</t>
  </si>
  <si>
    <t>Schin op Geulle</t>
  </si>
  <si>
    <t>Schinveld</t>
  </si>
  <si>
    <t>Sevenum</t>
  </si>
  <si>
    <t>St. Geertruid</t>
  </si>
  <si>
    <t>St. Odelienberg</t>
  </si>
  <si>
    <t>Stein</t>
  </si>
  <si>
    <t>Susteren</t>
  </si>
  <si>
    <t>Swalmen</t>
  </si>
  <si>
    <t>Tegelen</t>
  </si>
  <si>
    <t>Ubach over Worms</t>
  </si>
  <si>
    <t>Ulestraten</t>
  </si>
  <si>
    <t>Venray</t>
  </si>
  <si>
    <t>Voerendaal</t>
  </si>
  <si>
    <t>Wijlre</t>
  </si>
  <si>
    <t>Uithoorn</t>
  </si>
  <si>
    <t>Barradeel</t>
  </si>
  <si>
    <t>Wijhe</t>
  </si>
  <si>
    <t>Ottersum</t>
  </si>
  <si>
    <t>37_0040</t>
  </si>
  <si>
    <t>Overzigt van het getal blinden in elke provincie en hunne verhouding tot de bevolking.</t>
  </si>
  <si>
    <t>Blinden</t>
  </si>
  <si>
    <t>Blind gebpren</t>
  </si>
  <si>
    <t>Na de geboorte blind geboren</t>
  </si>
  <si>
    <t>Totaal blinde mannen</t>
  </si>
  <si>
    <t>1 blind op mannelijke bevolking</t>
  </si>
  <si>
    <t>1 blind op vrouwelijke bevolking</t>
  </si>
  <si>
    <t>Totaal blinde vrouwen</t>
  </si>
  <si>
    <t>Overzigt van het getal doofstommen in elke provincie en hunne verhouding tot de bevolking</t>
  </si>
  <si>
    <t>Doofstommen</t>
  </si>
  <si>
    <t>Doofstom gebpren</t>
  </si>
  <si>
    <t>Na de geboorte doofstom geboren</t>
  </si>
  <si>
    <t>Totaal doofstomme mannen</t>
  </si>
  <si>
    <t>1 doofstom op mannelijke bevolking</t>
  </si>
  <si>
    <t>Totaal doofstomme vrouwen</t>
  </si>
  <si>
    <t>1 doofstom op vrouwelijke bevolking</t>
  </si>
  <si>
    <t>Indeling blinden en doofstommen naar de geboorteplaats</t>
  </si>
  <si>
    <t>eene andere gemeente binnen de provincie</t>
  </si>
  <si>
    <t>eene andere provincie binnen het rijk</t>
  </si>
  <si>
    <t>eene der nederl. Kolonien</t>
  </si>
  <si>
    <t>Afrika (Algiers)</t>
  </si>
  <si>
    <t>Verenigde Staten van N.-Amerika</t>
  </si>
  <si>
    <t>Brazilie</t>
  </si>
  <si>
    <t>Indeling van blinden en doofstommen naar kerkgenootschappen</t>
  </si>
  <si>
    <t>Waalsch Hervormd</t>
  </si>
  <si>
    <t>Engels Presbyterianen</t>
  </si>
  <si>
    <t>Remonstranten</t>
  </si>
  <si>
    <t>Christelijke Gereformeerden</t>
  </si>
  <si>
    <t>Doopgezinden</t>
  </si>
  <si>
    <t>Evangelisch-Lutherschen</t>
  </si>
  <si>
    <t>Herstelde Lutherschen</t>
  </si>
  <si>
    <t>Roomsch-Katholijken</t>
  </si>
  <si>
    <t>Nederd. Israëlieten</t>
  </si>
  <si>
    <t>Portug.</t>
  </si>
  <si>
    <t>02_01</t>
  </si>
  <si>
    <t>34_0356</t>
  </si>
  <si>
    <t>Ongehuwd</t>
  </si>
  <si>
    <t>Gehuwd</t>
  </si>
  <si>
    <t>Weduwenaars</t>
  </si>
  <si>
    <t>Gescheiden van echt</t>
  </si>
  <si>
    <t>Weduwen</t>
  </si>
  <si>
    <t>Gescheiden van tafel en bed</t>
  </si>
  <si>
    <t>37_0041</t>
  </si>
  <si>
    <t>Het Rijk. Getal</t>
  </si>
  <si>
    <t>Het Rijk. Op 1000 v. elk getal</t>
  </si>
  <si>
    <t>Indeeling naar den ouderdom van blinden en doofstommen</t>
  </si>
  <si>
    <t>Blinden / doofstommen</t>
  </si>
  <si>
    <t>0-</t>
  </si>
  <si>
    <t>10-</t>
  </si>
  <si>
    <t>13-</t>
  </si>
  <si>
    <t>16-</t>
  </si>
  <si>
    <t>23 jaren en daarboven</t>
  </si>
  <si>
    <t>Indeeling naar den ouderdom van blinden en doofstommen (2)</t>
  </si>
  <si>
    <t>Ongeh.</t>
  </si>
  <si>
    <t>Geh.</t>
  </si>
  <si>
    <t>Geoortejaar</t>
  </si>
  <si>
    <t>1868/67</t>
  </si>
  <si>
    <t>1867/66</t>
  </si>
  <si>
    <t>1865/64</t>
  </si>
  <si>
    <t>1864/63</t>
  </si>
  <si>
    <t>1863/62</t>
  </si>
  <si>
    <t>1861/60</t>
  </si>
  <si>
    <t>1860/59</t>
  </si>
  <si>
    <t>1857/56</t>
  </si>
  <si>
    <t>1856/55</t>
  </si>
  <si>
    <t>1855/54</t>
  </si>
  <si>
    <t>1854/53</t>
  </si>
  <si>
    <t>Nieuwpoort</t>
  </si>
  <si>
    <t>Gesticht voor geestelijke zusters, tevens kostschool voor jonge jufvrouwen</t>
  </si>
  <si>
    <t>Ooltengsplaat</t>
  </si>
  <si>
    <t>Kostschool voor jongens (Schoonoord)</t>
  </si>
  <si>
    <t xml:space="preserve">Sassenheim </t>
  </si>
  <si>
    <t>Kostschool voor jongens (Bijweg)</t>
  </si>
  <si>
    <t>37_0047</t>
  </si>
  <si>
    <t>Schoonhoven</t>
  </si>
  <si>
    <t>Stompwijk (Veur)</t>
  </si>
  <si>
    <t>Kostschool voor jongens (Noortheij)</t>
  </si>
  <si>
    <t>Vianen</t>
  </si>
  <si>
    <t>Voorburg. Wijk A</t>
  </si>
  <si>
    <t>Instituut voor jonge heeren</t>
  </si>
  <si>
    <t>Id. Wijk B, n. 1</t>
  </si>
  <si>
    <t>Instituut voor jonge jufvrouwen</t>
  </si>
  <si>
    <t>Id. Wijk B, n. 7</t>
  </si>
  <si>
    <t>Voorschoten</t>
  </si>
  <si>
    <t>Instituut voor jonge jufvrouwen (Stadwijk)</t>
  </si>
  <si>
    <t>Nederlandsch opvoedinghuis voor meisjes</t>
  </si>
  <si>
    <t>R.-K. pensionaat voor meisjes, tevens geestelijk gesticht</t>
  </si>
  <si>
    <t>St. Nicolaaszorg, geestelijk gest. tev. Kostschool voor meisjes</t>
  </si>
  <si>
    <t>(De provincie 36 kostscholen) Totaal</t>
  </si>
  <si>
    <t>Bijzondere en kostschool voor Roomsch-Katholijke jongens</t>
  </si>
  <si>
    <t>R.-K. kostschool voor handwerken, tev. dagschool voor meisjes</t>
  </si>
  <si>
    <t>Beverwijk</t>
  </si>
  <si>
    <t>Kostschool voor meisjes (geestelijk gesticht)</t>
  </si>
  <si>
    <t>Geestelijk gest., tev. bewaar-kostschool en oude vrouwenhuis</t>
  </si>
  <si>
    <t>Pensionaat voor Roomsch-Kathol. meisjes (geestelijk gest.)</t>
  </si>
  <si>
    <t>1853/52</t>
  </si>
  <si>
    <t>1852/51</t>
  </si>
  <si>
    <t>1851/50</t>
  </si>
  <si>
    <t>1850/49</t>
  </si>
  <si>
    <t>1849/48</t>
  </si>
  <si>
    <t>1847/46</t>
  </si>
  <si>
    <t>1846/45</t>
  </si>
  <si>
    <t>1845/44</t>
  </si>
  <si>
    <t>1844/43</t>
  </si>
  <si>
    <t>1843/42</t>
  </si>
  <si>
    <t>1842/41</t>
  </si>
  <si>
    <t>1840/39</t>
  </si>
  <si>
    <t>1839/38</t>
  </si>
  <si>
    <t>1838/37</t>
  </si>
  <si>
    <t>1837/36</t>
  </si>
  <si>
    <t>1836/35</t>
  </si>
  <si>
    <t>1835/34</t>
  </si>
  <si>
    <t>1834/33</t>
  </si>
  <si>
    <t>1833/32</t>
  </si>
  <si>
    <t>1832/31</t>
  </si>
  <si>
    <t>1830/29</t>
  </si>
  <si>
    <t>1829/28</t>
  </si>
  <si>
    <t>1827/26</t>
  </si>
  <si>
    <t>1826/25</t>
  </si>
  <si>
    <t>1825/24</t>
  </si>
  <si>
    <t>1824/23</t>
  </si>
  <si>
    <t>1823/22</t>
  </si>
  <si>
    <t>1822/21</t>
  </si>
  <si>
    <t>1828/27</t>
  </si>
  <si>
    <t>Onb.</t>
  </si>
  <si>
    <t>Tot.</t>
  </si>
  <si>
    <t>1820/19</t>
  </si>
  <si>
    <t>1819/18</t>
  </si>
  <si>
    <t>1818/17</t>
  </si>
  <si>
    <t>1817/16</t>
  </si>
  <si>
    <t>1816/15</t>
  </si>
  <si>
    <t>1815/14</t>
  </si>
  <si>
    <t>1814/13</t>
  </si>
  <si>
    <t>1813/12</t>
  </si>
  <si>
    <t>1812/11</t>
  </si>
  <si>
    <t>1811/10</t>
  </si>
  <si>
    <t>1810/09</t>
  </si>
  <si>
    <t>1808/07</t>
  </si>
  <si>
    <t>1807/06</t>
  </si>
  <si>
    <t>1806/05</t>
  </si>
  <si>
    <t>1805/04</t>
  </si>
  <si>
    <t>1804/03</t>
  </si>
  <si>
    <t>1803/02</t>
  </si>
  <si>
    <t>1802/01</t>
  </si>
  <si>
    <t>1801/00</t>
  </si>
  <si>
    <t>1800/1799</t>
  </si>
  <si>
    <t>1799/98</t>
  </si>
  <si>
    <t>1798/97</t>
  </si>
  <si>
    <t>1797/96</t>
  </si>
  <si>
    <t>1796/95</t>
  </si>
  <si>
    <t>1795/94</t>
  </si>
  <si>
    <t>1794/93</t>
  </si>
  <si>
    <t>1793/92</t>
  </si>
  <si>
    <t>1792/91</t>
  </si>
  <si>
    <t>1791/90</t>
  </si>
  <si>
    <t>1790/89</t>
  </si>
  <si>
    <t>1789/88</t>
  </si>
  <si>
    <t>37_0042</t>
  </si>
  <si>
    <t>Indeling blinden en doofstommen naar geboorteplaats</t>
  </si>
  <si>
    <t>Reden op 100</t>
  </si>
  <si>
    <t>eene andere provincie binnen het Rijk</t>
  </si>
  <si>
    <t>Nederd. Hervormd</t>
  </si>
  <si>
    <t>Christelijk Afgesch.</t>
  </si>
  <si>
    <t>Doopsgezind</t>
  </si>
  <si>
    <t>Evang. Luthersch</t>
  </si>
  <si>
    <t>Nederd. Israëlitisch</t>
  </si>
  <si>
    <t>37_0043</t>
  </si>
  <si>
    <t>Indeling hulpbehoevende blinden en doofstommen te Amsterdam naar ouderdom</t>
  </si>
  <si>
    <t>12-</t>
  </si>
  <si>
    <t>Opvoeding of verpleging in de overige instellingen en gestichten op 1 December 1869</t>
  </si>
  <si>
    <t>Gemeenten</t>
  </si>
  <si>
    <t>Instellingen en gestichten</t>
  </si>
  <si>
    <t>Norg (veenhuizen</t>
  </si>
  <si>
    <t>Vledder</t>
  </si>
  <si>
    <t>Oud en N. Gastel</t>
  </si>
  <si>
    <t>Fort Rammekens</t>
  </si>
  <si>
    <t>Hoofdgebouwen 1 en 2</t>
  </si>
  <si>
    <t>Wilheminaoord</t>
  </si>
  <si>
    <t>Liefdegesticht (vrouwenvereeniging)</t>
  </si>
  <si>
    <t>Gesticht der zusters van liefde</t>
  </si>
  <si>
    <t>Leijden</t>
  </si>
  <si>
    <t>Nederduitsch Hervormd weeshuis</t>
  </si>
  <si>
    <t>Waalsch weeshuis</t>
  </si>
  <si>
    <t>Evangelisch Luthersch weeshuis</t>
  </si>
  <si>
    <t>Roomsch-Katholijk jongensweeshuis</t>
  </si>
  <si>
    <t>Roomsch-Katholijk meisjesweeshuis</t>
  </si>
  <si>
    <t>Barsingerhorn</t>
  </si>
  <si>
    <t>Nederduitsch Hervormd wees- en armhuis</t>
  </si>
  <si>
    <t>Roomsch-Katholijk wees- en armhuis</t>
  </si>
  <si>
    <t>Westzaan</t>
  </si>
  <si>
    <t>Weeshuis der Friesche doopsgezinden</t>
  </si>
  <si>
    <t>Burgerweeshuis</t>
  </si>
  <si>
    <t>Armweeshuis</t>
  </si>
  <si>
    <t>Roomsch-Katholijk weeshuis</t>
  </si>
  <si>
    <t>Wees- en gasthuis der Christelijk Afgescheiden gemeente</t>
  </si>
  <si>
    <t>Nieuwe Tonge</t>
  </si>
  <si>
    <t>IJpendam</t>
  </si>
  <si>
    <t>Nieuw- en St. Joosland</t>
  </si>
  <si>
    <t>Westkapelle</t>
  </si>
  <si>
    <t>Roomsch-Katholijk gasthuis</t>
  </si>
  <si>
    <t>Oud-burgergasthuis</t>
  </si>
  <si>
    <t>Nederduitsch Hervormd bestdelingenhuis</t>
  </si>
  <si>
    <t>Bestdelingenhuis</t>
  </si>
  <si>
    <t>Roomsch-Katholijk armhuis</t>
  </si>
  <si>
    <t>Nederduitsch Hervormd armhuis</t>
  </si>
  <si>
    <t>Burgergasthuis</t>
  </si>
  <si>
    <t>Nederduitsch Hervormd arm- en weeshuis</t>
  </si>
  <si>
    <t>Nederduitsch Hervormd diakonie ledematenhuis</t>
  </si>
  <si>
    <t>Stadsarmhuis</t>
  </si>
  <si>
    <t>Nederduitsch Hervormd diakoniehuis</t>
  </si>
  <si>
    <t>Nederduitsch Hervormd diakonie bestedlingenhuis</t>
  </si>
  <si>
    <t>Inrigting voor stads bestedelingen</t>
  </si>
  <si>
    <t>Nederduitsch Hervormd diakonie-armhuis</t>
  </si>
  <si>
    <t>37_0044</t>
  </si>
  <si>
    <t>Roomsch-Katholijk armgesticht</t>
  </si>
  <si>
    <t>Roomsch-Katholijk bestedelinghuis</t>
  </si>
  <si>
    <t>Diakonie-gasthuis</t>
  </si>
  <si>
    <t>Ferwerderadeel (dorp Ferwerd.)</t>
  </si>
  <si>
    <t>Wester-vrouwenhuis</t>
  </si>
  <si>
    <t>Haskerland (Joure)</t>
  </si>
  <si>
    <t>Algemeen armhuis</t>
  </si>
  <si>
    <t>Nieuw St. Anthonie-gasthuis</t>
  </si>
  <si>
    <t>Oud St. Anthonie-gasthuis</t>
  </si>
  <si>
    <t>Smallingerland (Dragten)</t>
  </si>
  <si>
    <t>Wonseradeel (Makkum)</t>
  </si>
  <si>
    <t>Geestelijk gesticht, tevens kostschool voor jonge jufvrouwen</t>
  </si>
  <si>
    <t>Kostschool voor jonge heeren</t>
  </si>
  <si>
    <t>kostschool voor jonge jufvrouwen</t>
  </si>
  <si>
    <t>(De provincie 58 kostscholen) Totaal</t>
  </si>
  <si>
    <t>Appelten</t>
  </si>
  <si>
    <t>Kweekschool voor onderwijzeressen</t>
  </si>
  <si>
    <t>Kernheim, kostschool voor meisjes</t>
  </si>
  <si>
    <t>Dag- en kostschool voor meisjes</t>
  </si>
  <si>
    <t>Kostschool voor jongens (gesubsidieerde bijzondere school voor meer uitgebreid lager onderwijs)</t>
  </si>
  <si>
    <t>Bijzondere school voor lager onderwijs</t>
  </si>
  <si>
    <t>Bommel (Zalt-)</t>
  </si>
  <si>
    <t>Assenrade, voor meisjes</t>
  </si>
  <si>
    <t>Assenrade, voor jongens</t>
  </si>
  <si>
    <t>Roomsch-Katholijk gesticht</t>
  </si>
  <si>
    <t xml:space="preserve">Gesticht van opvoeding </t>
  </si>
  <si>
    <t>Dag- en kostschool voor jongens</t>
  </si>
  <si>
    <t>Fransche kostschool voor jonge jufvrouwen</t>
  </si>
  <si>
    <t>Inrigting ter bevordering van inwendige zending</t>
  </si>
  <si>
    <t xml:space="preserve">Instituut v. wijlen den L-Adm. v.Kinsbergen (jongenskostsch.) </t>
  </si>
  <si>
    <t>Meisjesinstituut</t>
  </si>
  <si>
    <t>Huis van barmhartigheid, tevens voor opvoeding tot zendelingen en ter verpleging</t>
  </si>
  <si>
    <t>Geestelijk gesticht, tev. kostschool, wees- en oude vrouwenhuis</t>
  </si>
  <si>
    <t>Roomsch-Katholijk kostschool voor jongens</t>
  </si>
  <si>
    <t>Lochem</t>
  </si>
  <si>
    <t>Roomsch-Katholijk gesticht van opvoeding en onderwijs</t>
  </si>
  <si>
    <t>13. Waarvan 5 studenten en 2 gymniasten.</t>
  </si>
  <si>
    <t>20. Ook opgenomen onder de geestelijke gestichten en oude mannen- en vrouwenhuizen.</t>
  </si>
  <si>
    <t>1. Ook opgenomen onder de geestelijke gestichten en weeshuizen.</t>
  </si>
  <si>
    <t>1. Hieronder 11 geestelijken, waarvan 4 ter godsdienstige opleiding en 7 ter onderwijzing en verzorging.</t>
  </si>
  <si>
    <t>2. Hieronder 12 geestelijke zusters ter onderwijzing en verzorging.</t>
  </si>
  <si>
    <t>1. Hieronder zijn niet begrepen de kweekelingen die te Amsterdam wonen, waarvan geene opgave.</t>
  </si>
  <si>
    <t>2. Hieronder 2 pleegzusters.</t>
  </si>
  <si>
    <t>1. De 73 meisjes in het liefdegesticht te Breda, bladz. 87, zijn in de indeeling naar de geboorteplaats, godsdienst en ouderdom niet opgenomen; dewijl het twijf..</t>
  </si>
  <si>
    <t>1. 1 gehuwd.</t>
  </si>
  <si>
    <t>R.-K. gesticht van weldadigheid, tevens meisjeskostschool</t>
  </si>
  <si>
    <t>Kost- en dagschool voor jongens</t>
  </si>
  <si>
    <t>Klooster, tevens Latijsche school</t>
  </si>
  <si>
    <t>Kostschool voor Roomsch-Katholijke jongens</t>
  </si>
  <si>
    <t>Kostschool voor meisjes (Benvenuta)</t>
  </si>
  <si>
    <t>Kostschool voor Nederd. Israëlitische jongens</t>
  </si>
  <si>
    <t>Valburg</t>
  </si>
  <si>
    <t>Gijmnasium en kostschool</t>
  </si>
  <si>
    <t>Normaalschool voor meisjes</t>
  </si>
  <si>
    <t>(De provincie 63 kostscholen) Totaal</t>
  </si>
  <si>
    <t>Bodegraven</t>
  </si>
  <si>
    <t>Roomsch-Katholijk pensionaat voor jongens</t>
  </si>
  <si>
    <t>Stedelijk gijmnasium en kostschool voor jongens</t>
  </si>
  <si>
    <t>Stads jonge jufvrouwenschool, tevens kostschool</t>
  </si>
  <si>
    <t>Goudswaard</t>
  </si>
  <si>
    <t>Maria gesticht, tevens kostschool voor meisjes</t>
  </si>
  <si>
    <t>Groote en voorste gasthuis</t>
  </si>
  <si>
    <t>Geertruida of Catharina bovengasthuis</t>
  </si>
  <si>
    <t>Hervormd diakonie bestedelinghuis</t>
  </si>
  <si>
    <t>Binnengasthuis</t>
  </si>
  <si>
    <t>Bellingwolde</t>
  </si>
  <si>
    <t>Hoogezand (Kalwijk)</t>
  </si>
  <si>
    <t>Nederduitsch Hervormd arm- en werkhuis</t>
  </si>
  <si>
    <t>Nederduitsch Hervormd gasthuis</t>
  </si>
  <si>
    <t>St. Jacobs-armengasthuis</t>
  </si>
  <si>
    <t>Mepsche gasthuis</t>
  </si>
  <si>
    <t>Burger-werkhuis</t>
  </si>
  <si>
    <t>Leek (Zevenhuizen)</t>
  </si>
  <si>
    <t>Burger-armhuis</t>
  </si>
  <si>
    <t>Nederduitsch Hervormd werkhuis</t>
  </si>
  <si>
    <t>Maastrischt</t>
  </si>
  <si>
    <t>Nederduitsch Hervormd arm-, werk- en weeshuis</t>
  </si>
  <si>
    <t>Nederduitsch Hervormd diakonie-werkhuis</t>
  </si>
  <si>
    <t>Roomsch-Katholijk godshuis</t>
  </si>
  <si>
    <t>Calvarienberg (afdeeling gebrekkigen)</t>
  </si>
  <si>
    <t>Roomsch-Katholijk burger-godshuis</t>
  </si>
  <si>
    <t>St. Jan-gasthuis ter verpleging van gebrekkige lieden</t>
  </si>
  <si>
    <t>Hofje Venetia</t>
  </si>
  <si>
    <t>Roomsch-Katholijk burger- tevens algemeen gasthuis</t>
  </si>
  <si>
    <t>Gast- of ziekenhuis</t>
  </si>
  <si>
    <t>St. Catharina-gasthuis</t>
  </si>
  <si>
    <t>Invalidenhuis</t>
  </si>
  <si>
    <t>Arm- en gasthuis</t>
  </si>
  <si>
    <t>Gasthuis voor ooglijders</t>
  </si>
  <si>
    <t>Diakonessen inrigting</t>
  </si>
  <si>
    <t>Gesticht Calvarienberg (afdeeling zieken)</t>
  </si>
  <si>
    <t>St. Joris-gasthuis</t>
  </si>
  <si>
    <t>Meerenberg</t>
  </si>
  <si>
    <t xml:space="preserve">Calvarienberg </t>
  </si>
  <si>
    <t>Algemeen totaal</t>
  </si>
  <si>
    <t>Indeling van leerlingen naar geboorteplaats</t>
  </si>
  <si>
    <t>37_0045</t>
  </si>
  <si>
    <t>Indeling leerlingen naar kerkgenootschappen</t>
  </si>
  <si>
    <t>Christelijk Gereform.</t>
  </si>
  <si>
    <t>Woensel</t>
  </si>
  <si>
    <t>Woudrichem</t>
  </si>
  <si>
    <t>Getal kweeekelingen en leerlingen naar het geslacht en het getal inwonende personen</t>
  </si>
  <si>
    <t>Kostleerlingen</t>
  </si>
  <si>
    <t>Huis van liefde (bijzondere school voor meisjes</t>
  </si>
  <si>
    <t>Instituut voor meisjes</t>
  </si>
  <si>
    <t>Geestelijk gesticht (bijzondere school voor meisjes)</t>
  </si>
  <si>
    <t>Kostschool voor jongens</t>
  </si>
  <si>
    <t>Liefdehuis, tevens school voor kostgangsters en bestedelingen</t>
  </si>
  <si>
    <t>Kostschool voor meisjes</t>
  </si>
  <si>
    <t>Liefdegesticht tevens kost- en bewaarschool</t>
  </si>
  <si>
    <t>Gesticht van opvoeding en onderwijs voor meisjes</t>
  </si>
  <si>
    <t>Instituut ,,Hasselman" voor jongens</t>
  </si>
  <si>
    <t>Het Withof, geestelijk gesticht en kostschool voor meisjes</t>
  </si>
  <si>
    <t>Kostschool voor jongens en meisjes</t>
  </si>
  <si>
    <t>Liefdegesticht, tevens meisjeskostschool en ter verpleging</t>
  </si>
  <si>
    <t>Klooster van zusters poenitenten, ter kostschool voor meisjes</t>
  </si>
  <si>
    <t>Halsteren</t>
  </si>
  <si>
    <t>Kostschool voor jongens (van Preij)</t>
  </si>
  <si>
    <t>Huijbergen</t>
  </si>
  <si>
    <t>Instituut ,,St. Marie" voor jongens</t>
  </si>
  <si>
    <t>Kostschool voor jongens (opvoedinggesticht Ruwenberg)</t>
  </si>
  <si>
    <t>Gesticht van zusters van liefde, tev. kostschool voor meisjes</t>
  </si>
  <si>
    <t>Kostschool voor jonge jufvrouwen</t>
  </si>
  <si>
    <t>Kostschool voor jongens (Huize groot Bijsterveld)</t>
  </si>
  <si>
    <t>Kostschool voor meisjes (klooster)</t>
  </si>
  <si>
    <t>Zedelijk ligchaam, onder de zinspreuk: ,,voor meisjes"</t>
  </si>
  <si>
    <t>Nonnenklooster, tevens kostschool voor meisjes</t>
  </si>
  <si>
    <t>Rosendaal c.a.</t>
  </si>
  <si>
    <t>Geestelijk gesticht, kostschool voor jonge jufvrouwen</t>
  </si>
  <si>
    <t>Liefdegesticht, tevens meisjeskostschool</t>
  </si>
  <si>
    <t>Liefdegesticht, tevens meisjeskostschool, weesh. en ter verpl.</t>
  </si>
  <si>
    <t>Fransche kostschool voor jongens</t>
  </si>
  <si>
    <t>Nazarethvereniging van de Ursulinen voor jonge jufvrouwen en armenschool</t>
  </si>
  <si>
    <t>Udensloot</t>
  </si>
  <si>
    <t>Gesticht van liefdadigheid, tevens kostschool voor meisjes en ter verpleging</t>
  </si>
  <si>
    <t>Klooster, tevens meisjeskostschool</t>
  </si>
  <si>
    <t>37_0046</t>
  </si>
  <si>
    <t>Telling</t>
  </si>
  <si>
    <t>Tabel</t>
  </si>
  <si>
    <t>Pagina links</t>
  </si>
  <si>
    <t>Pagina rechts</t>
  </si>
  <si>
    <t>Provincie</t>
  </si>
  <si>
    <t>Image nr</t>
  </si>
  <si>
    <t>VT</t>
  </si>
  <si>
    <t>ZH</t>
  </si>
  <si>
    <t>03_02</t>
  </si>
  <si>
    <t>NB</t>
  </si>
  <si>
    <t>GL</t>
  </si>
  <si>
    <t>NH</t>
  </si>
  <si>
    <t>ZL</t>
  </si>
  <si>
    <t>UT</t>
  </si>
  <si>
    <t>FR</t>
  </si>
  <si>
    <t>OV</t>
  </si>
  <si>
    <t>GR</t>
  </si>
  <si>
    <t>LI</t>
  </si>
  <si>
    <t>37_0027</t>
  </si>
  <si>
    <t>37_0028</t>
  </si>
  <si>
    <t>Provincien</t>
  </si>
  <si>
    <t>Seminariën enz.</t>
  </si>
  <si>
    <t>verdere geestelijke gestichten</t>
  </si>
  <si>
    <t>M</t>
  </si>
  <si>
    <t>V</t>
  </si>
  <si>
    <t>Kostscholen</t>
  </si>
  <si>
    <t>Doofstommeninstelling te St. Michiels gestel</t>
  </si>
  <si>
    <t>Weeshuizen</t>
  </si>
  <si>
    <t>Gesticht voor arme en verlaten kinderen</t>
  </si>
  <si>
    <t>Godshuizen</t>
  </si>
  <si>
    <t>Oude mannen- en vrouwenhuizen</t>
  </si>
  <si>
    <t>Gast- of ziekenhuizen</t>
  </si>
  <si>
    <t>Krankzinnigen gestichten</t>
  </si>
  <si>
    <t>Te zamen</t>
  </si>
  <si>
    <t>Noord-Brabant</t>
  </si>
  <si>
    <t>Gelderland</t>
  </si>
  <si>
    <t>Zuid-Holland</t>
  </si>
  <si>
    <t>Noord-Holland</t>
  </si>
  <si>
    <t>Zeeland</t>
  </si>
  <si>
    <t>Utrecht</t>
  </si>
  <si>
    <t>Friesland</t>
  </si>
  <si>
    <t>Overijssel</t>
  </si>
  <si>
    <t>Groningen</t>
  </si>
  <si>
    <t>Limburg</t>
  </si>
  <si>
    <t>Indeling naar ouderdom van de studenten en kweekelingen</t>
  </si>
  <si>
    <t>Getal</t>
  </si>
  <si>
    <t>Reden op 1000</t>
  </si>
  <si>
    <t>Van 0-10 jaren</t>
  </si>
  <si>
    <t>Van 10-11 jaren</t>
  </si>
  <si>
    <t>Van 12-16 jaren</t>
  </si>
  <si>
    <t>Van 16-23 jaren</t>
  </si>
  <si>
    <t>Van 23-41 jaren</t>
  </si>
  <si>
    <t>Indeling geboorteplaats van de geestelijken in de seminariën en verdere geestelijke gestichten.</t>
  </si>
  <si>
    <t>Geboren in</t>
  </si>
  <si>
    <t>de gemeente</t>
  </si>
  <si>
    <t>andere gemeente binnen de provincie</t>
  </si>
  <si>
    <t>andere provincie</t>
  </si>
  <si>
    <t>de Nederlandsche koloniën</t>
  </si>
  <si>
    <t>Groot-Brittannie en Ierland</t>
  </si>
  <si>
    <t>Duitschland</t>
  </si>
  <si>
    <t>Oostenrijk</t>
  </si>
  <si>
    <t>Belgie</t>
  </si>
  <si>
    <t>Frankrijk</t>
  </si>
  <si>
    <t>Italie</t>
  </si>
  <si>
    <t>Denemarken</t>
  </si>
  <si>
    <t>Amerika</t>
  </si>
  <si>
    <t>omschrijving aantal studenten en kweekelingen</t>
  </si>
  <si>
    <t>25. Ook opgenomen onder de geestelijke gestichten en weeshuizen.</t>
  </si>
  <si>
    <t>26. Hieronder 11 geestelijken, waarvan 4 ter godsdienstige opleiding en 7 ter onderwijzing en verzorging.</t>
  </si>
  <si>
    <t>27. Hieronder 12 geestelijke zusters ter onderwijzing en verzorging.</t>
  </si>
  <si>
    <t>28. Hieronder zijn niet begrepen de kweekelingen die in Amsterdam wonen, waarvan geene opgave.</t>
  </si>
  <si>
    <t>29. Hieronder 2 pleegzusters.</t>
  </si>
  <si>
    <t>7. Hieronder 7 kweekelingen.</t>
  </si>
  <si>
    <t>Roomsch-Katholijk kostschool voor jonge jufvrouwen</t>
  </si>
  <si>
    <t>Omschrijving aantal geestelijken</t>
  </si>
  <si>
    <t>Reden tot 1000 van elk geslacht</t>
  </si>
  <si>
    <t>Geestelijke stand</t>
  </si>
  <si>
    <t>Indeling personene behorende tot de geestelijken stand ingedeeld in zes levenstijdperken.</t>
  </si>
  <si>
    <t>Geestelijken</t>
  </si>
  <si>
    <t>Geestelijke zusters</t>
  </si>
  <si>
    <t>Beneden de 13 jaren.</t>
  </si>
  <si>
    <t>Van 13 tot en met 39</t>
  </si>
  <si>
    <t>Van 40 tot en met 59</t>
  </si>
  <si>
    <t>Van 60 tot en met 69</t>
  </si>
  <si>
    <t>Van 70 tot en met 79</t>
  </si>
  <si>
    <t>Van 80 en daarboven</t>
  </si>
  <si>
    <t>Onbekend</t>
  </si>
  <si>
    <t>Roomsch-katholijke seminarien en verdere instellingen ter opleiding tot den geestelijken stand</t>
  </si>
  <si>
    <t>Roomsch-katholijken seminarien en verdere instellingen ter opleiding tot den geestelijken stand.</t>
  </si>
  <si>
    <t>Gemeente</t>
  </si>
  <si>
    <t>Professoren regenten en priesters</t>
  </si>
  <si>
    <t>Studenten en kwekelingen</t>
  </si>
  <si>
    <t>Totaal</t>
  </si>
  <si>
    <t>Haaren</t>
  </si>
  <si>
    <t>Hoeven</t>
  </si>
  <si>
    <t>St. Michielsgestel</t>
  </si>
  <si>
    <t>Oudenbosch</t>
  </si>
  <si>
    <t>Velp</t>
  </si>
  <si>
    <t>Culemborg</t>
  </si>
  <si>
    <t>Groot seminarium van het bisdom 's Hertogenbosch</t>
  </si>
  <si>
    <t>Seminarium van het bisdom Breda</t>
  </si>
  <si>
    <t>Seminarium, afdeling 's Hertogenbosch</t>
  </si>
  <si>
    <t>Klein seminarium</t>
  </si>
  <si>
    <t>Klooster ,,Mariendaal" ter opleiding tot den geestel. Stand</t>
  </si>
  <si>
    <t>Seminarium</t>
  </si>
  <si>
    <t>Katwijk</t>
  </si>
  <si>
    <t>Voorhout</t>
  </si>
  <si>
    <t>Warmond</t>
  </si>
  <si>
    <t>Gymnasium</t>
  </si>
  <si>
    <t>Afd. Van het seminarium van het Roomsch-Katholijk seminarium te Warmond</t>
  </si>
  <si>
    <t>Driebergen</t>
  </si>
  <si>
    <t>Kerkrade</t>
  </si>
  <si>
    <t>Maastricht</t>
  </si>
  <si>
    <t>Roermond</t>
  </si>
  <si>
    <t>Sittard</t>
  </si>
  <si>
    <t>Urmond</t>
  </si>
  <si>
    <t>Weert</t>
  </si>
  <si>
    <t>Wittem</t>
  </si>
  <si>
    <t>De negentien instellingen ter opleiding tot den geestelijken stand</t>
  </si>
  <si>
    <t>Gesticht der Jesuiten</t>
  </si>
  <si>
    <t>Bisschoppelijk collegie</t>
  </si>
  <si>
    <t>Bisschoppelijk seminarium (hoofdafdeeling)</t>
  </si>
  <si>
    <t>Jesuitenklooster St. Louis, teven voor onderwijs</t>
  </si>
  <si>
    <t>Klooster der Paters minderbroeders, tevens ter opleiding tot den geestelijken stand</t>
  </si>
  <si>
    <t>Collegie</t>
  </si>
  <si>
    <t>Klooster der Paters.Redemptoristen, tevens voor onderwijs</t>
  </si>
  <si>
    <t>Seminarium Roldue (onderafdeeling van het bisschoppelijk seminarium te Roermond)</t>
  </si>
  <si>
    <t>Klooster der Paters minderbroeders, tevens voor onderwijs</t>
  </si>
  <si>
    <t>Verdere Roomsch-Katholijke geestelijke gestichten.</t>
  </si>
  <si>
    <t>Verdere Roomsch-katholijke geestelijke gestichten</t>
  </si>
  <si>
    <t>Kerkebroeders en Novicen</t>
  </si>
  <si>
    <t>Geheele bevolking</t>
  </si>
  <si>
    <t>Aarle-Rixtel</t>
  </si>
  <si>
    <t>Asten</t>
  </si>
  <si>
    <t>Bergen op Zoom</t>
  </si>
  <si>
    <t>Berlicum</t>
  </si>
  <si>
    <t>Best</t>
  </si>
  <si>
    <t>Boekel</t>
  </si>
  <si>
    <t>Boxmeer</t>
  </si>
  <si>
    <t>Boxtel</t>
  </si>
  <si>
    <t>Breda</t>
  </si>
  <si>
    <t>Deurne c.a.</t>
  </si>
  <si>
    <t>Dongen</t>
  </si>
  <si>
    <t>Drunen</t>
  </si>
  <si>
    <t>Dussen</t>
  </si>
  <si>
    <t>Eindhoven</t>
  </si>
  <si>
    <t>Engelen</t>
  </si>
  <si>
    <t>Escharen</t>
  </si>
  <si>
    <t>Etten en Leur</t>
  </si>
  <si>
    <t>Geertruidenberg</t>
  </si>
  <si>
    <t>Geffen</t>
  </si>
  <si>
    <t>Geldrop</t>
  </si>
  <si>
    <t>Gemert</t>
  </si>
  <si>
    <t>Gilze en Rijen</t>
  </si>
  <si>
    <t>Grave</t>
  </si>
  <si>
    <t>Heeswijk</t>
  </si>
  <si>
    <t>Helmond</t>
  </si>
  <si>
    <t>s Hertogenbosch</t>
  </si>
  <si>
    <t>Heusden</t>
  </si>
  <si>
    <t>Hilvarenbeek</t>
  </si>
  <si>
    <t>Loon op Zand</t>
  </si>
  <si>
    <t>Moergestel</t>
  </si>
  <si>
    <t>St. Oedenrode</t>
  </si>
  <si>
    <t>Oerle</t>
  </si>
  <si>
    <t>Oirschot</t>
  </si>
  <si>
    <t>Oisterwijk</t>
  </si>
  <si>
    <t>Oosterhout</t>
  </si>
  <si>
    <t>Oss</t>
  </si>
  <si>
    <t>Oudheusden</t>
  </si>
  <si>
    <t>Princenhage</t>
  </si>
  <si>
    <t>Ravenstein</t>
  </si>
  <si>
    <t>Reek</t>
  </si>
  <si>
    <t>Ruephen c.a.</t>
  </si>
  <si>
    <t>Rijswijk</t>
  </si>
  <si>
    <t>Schijndel</t>
  </si>
  <si>
    <t>Stratum</t>
  </si>
  <si>
    <t>Strijp</t>
  </si>
  <si>
    <t>Terheijden</t>
  </si>
  <si>
    <t>Tilburg</t>
  </si>
  <si>
    <t>Uden</t>
  </si>
  <si>
    <t>Udenhout</t>
  </si>
  <si>
    <t>Veghel</t>
  </si>
  <si>
    <t>Vlijmen</t>
  </si>
  <si>
    <t>Vught</t>
  </si>
  <si>
    <t>Waalwijk</t>
  </si>
  <si>
    <t>Waspik</t>
  </si>
  <si>
    <t>Wouw</t>
  </si>
  <si>
    <t>Zevenbergen</t>
  </si>
  <si>
    <t>Alphen en Riel</t>
  </si>
  <si>
    <t>Cuijk en St. Agatha</t>
  </si>
  <si>
    <t>Dungen (den)</t>
  </si>
  <si>
    <t>Ginneken en Bavel</t>
  </si>
  <si>
    <t>Huis van Liefde (bijzondere school)</t>
  </si>
  <si>
    <t>Gesticht van liefde</t>
  </si>
  <si>
    <t>Gesticht van liefde, tevens ter verpleging</t>
  </si>
  <si>
    <t>Geestelijk gesticht (bijzondere school)</t>
  </si>
  <si>
    <t>Liefdehuis, tevens school en voor kostgangers en bestedel.</t>
  </si>
  <si>
    <t>Gesticht der broeders van Padua, tevens bewaarplaats voor krankzinnigen en voor kostgangers</t>
  </si>
  <si>
    <t>Liefdegesticht (bijzondere school)</t>
  </si>
  <si>
    <t>Gesticht voor Carmelieten</t>
  </si>
  <si>
    <t>Bagijnen- of nonnenklooster</t>
  </si>
  <si>
    <t>Liefdegesticht, tevens ter verpleging</t>
  </si>
  <si>
    <t>Liefdegesticht</t>
  </si>
  <si>
    <t>Liefdegesticht, tevens kost- en bewaarschool</t>
  </si>
  <si>
    <t>Budel</t>
  </si>
  <si>
    <t>Gesticht van liefdadigheid</t>
  </si>
  <si>
    <t>Kruiheerenklooster</t>
  </si>
  <si>
    <t>Deursen</t>
  </si>
  <si>
    <t>Geestelijk gesticht</t>
  </si>
  <si>
    <t>Geestelijk gesticht, tevens voor opvoeding en onderwijs</t>
  </si>
  <si>
    <t>Vereeniging van broeders als burgerlijk zedelijk ligchaam</t>
  </si>
  <si>
    <t>Liefdegesticht, tevens dagschool en ter verpleging</t>
  </si>
  <si>
    <t>Liefdegesticht, tevens dagschool voor meisjes</t>
  </si>
  <si>
    <t>Gesticht van liefde, tevens gast- en ziekenhuis</t>
  </si>
  <si>
    <t>Geestelijk gesticht (klooster), tevens voor opvoeding</t>
  </si>
  <si>
    <t>Gesticht der Dominikanen</t>
  </si>
  <si>
    <t>Het Withof (geestelijk gesticht en kostschool)</t>
  </si>
  <si>
    <t>Gesticht van liefde, tevens ter verpleging en opvoeding</t>
  </si>
  <si>
    <t>Liefdegesticht, tevens kostschool en ter verpleging</t>
  </si>
  <si>
    <t>Gesticht van Liefde</t>
  </si>
  <si>
    <t>Gesticht van liefde, tevens gasthuis</t>
  </si>
  <si>
    <t>Capucijnenklooster</t>
  </si>
  <si>
    <t>Klooster van zusterpenitenten, tevens kostschool en voor kostgangers</t>
  </si>
  <si>
    <t>Gesticht van zusters van liefde (vereeniging Tilburg)</t>
  </si>
  <si>
    <t>R.K. jongens weeshuis, tevens ter verpleging van blinden</t>
  </si>
  <si>
    <t>Klooster</t>
  </si>
  <si>
    <t>Gesticht vam liefdadigheid, tevens weeshuis en ter verpleging van zieken</t>
  </si>
  <si>
    <t>Huis der paters redemptoristen</t>
  </si>
  <si>
    <t>Liefdehuis (in omnibus charitas) tevens ter verpleging</t>
  </si>
  <si>
    <t>Liefdegesticht of klooster van geestelijke zusters</t>
  </si>
  <si>
    <t>Liefdehuis, tevens ter opvoeding</t>
  </si>
  <si>
    <t>Fraterhuis, tevens ter opvoeding</t>
  </si>
  <si>
    <t>03_03</t>
  </si>
  <si>
    <t>37_0029</t>
  </si>
  <si>
    <t>Made en Drimmelen</t>
  </si>
  <si>
    <t>Megen</t>
  </si>
  <si>
    <t>Oud- en N. Gastel</t>
  </si>
  <si>
    <t>Rosendaal</t>
  </si>
  <si>
    <t>Standaarbuiten</t>
  </si>
  <si>
    <t>Zedelijk ligchaam (afdeeling Oudenbosch) tevens dagschool voor meisjes</t>
  </si>
  <si>
    <t>Liefdesgesticht</t>
  </si>
  <si>
    <t xml:space="preserve">Gesticht van liefdezusters, tev. kostschool en ter verpleging </t>
  </si>
  <si>
    <t>School</t>
  </si>
  <si>
    <t>Watergraafsmeer</t>
  </si>
  <si>
    <t>Landhuishoudkundige school</t>
  </si>
  <si>
    <t>Veeartsenijschool</t>
  </si>
  <si>
    <t>Tuinbouwschool</t>
  </si>
  <si>
    <t>Mannelijk geslacht</t>
  </si>
  <si>
    <t>Kweekschool voor de zeevaart</t>
  </si>
  <si>
    <t>Matrozeninstituut (schip Venus)</t>
  </si>
  <si>
    <t>Gestichten voor verwaarloosde en arme kinderen</t>
  </si>
  <si>
    <t>Gorssel (Eefde)</t>
  </si>
  <si>
    <t>s Gravenhage (Scheveningen)</t>
  </si>
  <si>
    <t>Noordwijkerhout</t>
  </si>
  <si>
    <t>Nederlandsch-Mettray</t>
  </si>
  <si>
    <t>Talitha-Kumi</t>
  </si>
  <si>
    <t>Getal persoonen behoorende tot den Roomsch-Katholijken geestelijken stand, op den dag der volkstelling sich bevinden in instellingen en gestichten.</t>
  </si>
  <si>
    <t>Indeeling der blinden en doofstommen voor elke provincie</t>
  </si>
  <si>
    <t>Indeling blinden en doofstommen naar kerkgenootschappen</t>
  </si>
  <si>
    <t>Overzigt van den ouderdom</t>
  </si>
  <si>
    <t>2. Nog niet aangenomen.</t>
  </si>
  <si>
    <t>. ..stelijken of als kostleerlingen moeten beschouwd worden.</t>
  </si>
  <si>
    <t>Bethel, ontslagen gevangenen of verwaarloosde en verlaten meisjes</t>
  </si>
  <si>
    <t>Gesticht de Voorzienigheid, voor verwaarloosde Roomsch-Katholijke meisjes</t>
  </si>
  <si>
    <t>Gesticht voor verwaarloosde Roomsch-Katholijke meisjes</t>
  </si>
  <si>
    <t>Gesticht voor pleegzusters en toevlugtsoord voor verwaarloosde Roomsch-Katholijke meisjes</t>
  </si>
  <si>
    <t>Leerlingen</t>
  </si>
  <si>
    <t>37_0050</t>
  </si>
  <si>
    <t>Provincie / gemeente</t>
  </si>
  <si>
    <t>In eene andere provincie binnen het Rijk</t>
  </si>
  <si>
    <t>In Luxemburg</t>
  </si>
  <si>
    <t>In Zwiterland</t>
  </si>
  <si>
    <t>In Turkije</t>
  </si>
  <si>
    <t>Grave (Noord-Brabant</t>
  </si>
  <si>
    <t>Amsterdam (Noord-Holland)</t>
  </si>
  <si>
    <t>St. Michielsgestel (N.br)</t>
  </si>
  <si>
    <t>s Gravenhage (Zuid-Holland)</t>
  </si>
  <si>
    <t>Watergraafsmeer (N. Holl.)</t>
  </si>
  <si>
    <t>Leiden, kweeks v.d. zeev.Amsterd., matrozeninstit. en kweeksch. v.d. zeev.</t>
  </si>
  <si>
    <t>Amsterd., matrozeninstit. en kweeksch. v.d zeev.</t>
  </si>
  <si>
    <t>Indeeling naar de kerkgenootschappen</t>
  </si>
  <si>
    <t>Hervormden</t>
  </si>
  <si>
    <t>Waalsche</t>
  </si>
  <si>
    <t>Christelijk Afgescheidenen</t>
  </si>
  <si>
    <t>Doopsgezinden</t>
  </si>
  <si>
    <t>Evangelisch Lutherschen</t>
  </si>
  <si>
    <t>Anglicaansch Epicopalen</t>
  </si>
  <si>
    <t>Engelsche Presbyterianen</t>
  </si>
  <si>
    <t>Nederduitsche Israëlieten</t>
  </si>
  <si>
    <t>Onbekend en tot geen kerkgenootschap behoorende</t>
  </si>
  <si>
    <t>37_0051</t>
  </si>
  <si>
    <t>37_0050A</t>
  </si>
  <si>
    <t>Indeeling naar den ouderdom der kostleerlingen</t>
  </si>
  <si>
    <t xml:space="preserve">Oud </t>
  </si>
  <si>
    <t>1862/61</t>
  </si>
  <si>
    <t>1859/58</t>
  </si>
  <si>
    <t>1858/57</t>
  </si>
  <si>
    <t>1848/47</t>
  </si>
  <si>
    <t>J</t>
  </si>
  <si>
    <t>Instellingen van verschillenden aard voor onderwijs en opvoeding</t>
  </si>
  <si>
    <t>Instellingen voor verpleging en onderwijs van blinden</t>
  </si>
  <si>
    <t>Instituut tot onderw. van blinden</t>
  </si>
  <si>
    <t>Werkinrigting voor hulpbehoev. blinden</t>
  </si>
  <si>
    <t>Geneekundig gesticht voor minderjarige idoten</t>
  </si>
  <si>
    <t>Landbouwkundige school te Groningen</t>
  </si>
  <si>
    <t>Tuinbouwschool te Watergraafsmeer</t>
  </si>
  <si>
    <t>Veeartsenijschool te Utrecht</t>
  </si>
  <si>
    <t>Kweekschool voor de zeevaart te Leiden</t>
  </si>
  <si>
    <t>Neerlands Metrray voor jongens</t>
  </si>
  <si>
    <t>Talitha Kumi voor meisjes</t>
  </si>
  <si>
    <t>Bethel voor verwaarloosde en verlaten meisjes</t>
  </si>
  <si>
    <t>"De Voorzienigheid" voor verwaarloosde meisjes</t>
  </si>
  <si>
    <t>Gesticht voor verwaarloosde meisjes</t>
  </si>
  <si>
    <t>Toevlugtsoord voor meisjes</t>
  </si>
  <si>
    <t>Vrouwenvereeniging Clarissen</t>
  </si>
  <si>
    <t>Vrouwenvereeniging der Franciscaner penitenten</t>
  </si>
  <si>
    <t>Klooster van de paters minderbroeders</t>
  </si>
  <si>
    <t>Liefdesgesticht, tevens dagschool voor meisjes</t>
  </si>
  <si>
    <t>Liefdesgesticht (vrouwenvereeniging)</t>
  </si>
  <si>
    <t>Gestciht van zusters van liefde, tevens kostschool voor meisjes en voor kostgangsters</t>
  </si>
  <si>
    <t>Geestelijk gesticht, tev. Kostschool voor jonge jufvrouwen</t>
  </si>
  <si>
    <t>Klooster Catharinaberg, tevens kostschool voor meisjes</t>
  </si>
  <si>
    <t>Klooster St. Catharinadal van de liefdadige zusters Norbertinessen</t>
  </si>
  <si>
    <t>Klooster der paters Jesuiten</t>
  </si>
  <si>
    <t>Roomsch-Katholijk liefdesgesticht</t>
  </si>
  <si>
    <t>Arendsvlugt, gesticht van liefde, tevens kostschool en bestedingshuis</t>
  </si>
  <si>
    <t>Instituut St. Louis (geestelijke vereeniging)</t>
  </si>
  <si>
    <t>Zedelijk ligchaam onder de zinspreuk voor meisjes, tevens kostschool</t>
  </si>
  <si>
    <t>Liefdegesticht (kloosterbroeders)</t>
  </si>
  <si>
    <t>Geestelijk gesticht, tevens bijzondere school voor meisjes</t>
  </si>
  <si>
    <t>Liefdegesticht, tevens bijzondere school voor meisjes</t>
  </si>
  <si>
    <t>Nonnenklooster, tevens kostschool en voor kostgangsters</t>
  </si>
  <si>
    <t>Kloosters der paters Redemptoristen (vereeniging des Allerheiligsten Verlossers)</t>
  </si>
  <si>
    <t>Liefdegesticht (instituut St. Louis)</t>
  </si>
  <si>
    <t>Liefdehuis, tevens dagschool voor meisjes</t>
  </si>
  <si>
    <t>Nonnenklooster</t>
  </si>
  <si>
    <t>Gesticht van liefdadigheid van den heiligen Vincentius de Paulo, tevens kostschool en ter verpleging</t>
  </si>
  <si>
    <t>Gesticht van liefde, tevens kostschool voor meisjes</t>
  </si>
  <si>
    <t>Liefdegesticht, tevens voor meisjes</t>
  </si>
  <si>
    <t>Klooster, tevens dagschool</t>
  </si>
  <si>
    <t>Gesticht van weldadigheid van de vereeniging der Fraters voor arme wezen en kinderen van arme en minvermogende ouders</t>
  </si>
  <si>
    <t>Gesticht van liefde, tevens kostschool, tevens kostschool, weeshuis en ter verpleging</t>
  </si>
  <si>
    <t>Liefdegesticht, tevens gasthuis</t>
  </si>
  <si>
    <t>Kruisheerenklooster</t>
  </si>
  <si>
    <t>Liefdegesticht ,,Maria Refugie" tev. Voor kostgangsters</t>
  </si>
  <si>
    <t>Nazareth ,,vereeniging van de Ursulinen, tevens kostschool voor jonge jufvrouwen en armenschool</t>
  </si>
  <si>
    <t>Gesticht van liefde, tevens ter verpleging van oude mannen en vrouwen</t>
  </si>
  <si>
    <t>Gesticht van liefdadigheid, tevens kostschool en ter verpleging</t>
  </si>
  <si>
    <t>Klooster van de fraters Capucijnen</t>
  </si>
  <si>
    <t>H. Alphonsusklooster der zusters Redemptoristen</t>
  </si>
  <si>
    <t>Klooster Mariëndaal, tevens ter opleiding tot den geestelijken stand</t>
  </si>
  <si>
    <t>Klooster, tevens kostschool voor meisjes</t>
  </si>
  <si>
    <t>Liefdegesticht, tevens kostschool voor meisjes</t>
  </si>
  <si>
    <t>Geestelijk gesticht, tevens bijzondere school</t>
  </si>
  <si>
    <t>Arnhem</t>
  </si>
  <si>
    <t>Bemmel</t>
  </si>
  <si>
    <t>Bergh</t>
  </si>
  <si>
    <t>Culemborgh</t>
  </si>
  <si>
    <t>Doesborgh</t>
  </si>
  <si>
    <t>Driel</t>
  </si>
  <si>
    <t>Groenlo</t>
  </si>
  <si>
    <t>Groesbeek</t>
  </si>
  <si>
    <t>Huissen</t>
  </si>
  <si>
    <t>Nijmegen</t>
  </si>
  <si>
    <t>Wisch</t>
  </si>
  <si>
    <t>Insula Dei, Roosmsch-Katholijk besteding- en weeshuis</t>
  </si>
  <si>
    <t>Gesticht voor geestelijk zusters, tevens bewaarschool</t>
  </si>
  <si>
    <t>Klooster voor geestelijk zusters</t>
  </si>
  <si>
    <t>Gesticht van opvoeding</t>
  </si>
  <si>
    <t>Geestelijk gesticht, tevens meisjesschool en ter verpleging</t>
  </si>
  <si>
    <t>Liefdehuis, tev. Kostschool voor meisjes en ter verpleging</t>
  </si>
  <si>
    <t>Geestelijk gesticht, tevens kostschool, wees- en oude vrouwenhuis</t>
  </si>
  <si>
    <t>Klooster, tevens ter verpleging</t>
  </si>
  <si>
    <t>Dominicanerklooster</t>
  </si>
  <si>
    <t>Klooster (geestelijke zusters)</t>
  </si>
  <si>
    <t>Liefdegesticht, tev. Bewaar- en handwerkschool v. meisjes</t>
  </si>
  <si>
    <t>Klooster, tevens latijnse school</t>
  </si>
  <si>
    <t>Geestelijk gesticht, tevens kostschool voor meisjes</t>
  </si>
  <si>
    <t>Ubbergen</t>
  </si>
  <si>
    <t>Geestelijk gesticht, tevens kostschool voor meisjes en ter verpleging</t>
  </si>
  <si>
    <t>Wijchen</t>
  </si>
  <si>
    <t>Zutphen</t>
  </si>
  <si>
    <t>St. Hubertusgesticht, tevens ter verpleging</t>
  </si>
  <si>
    <t>St. Elisabethgesticht, tevens ter verpleging</t>
  </si>
  <si>
    <t>De provincie (20 gestichten)</t>
  </si>
  <si>
    <t>De provincie (97 gestichten)</t>
  </si>
  <si>
    <t>37_0030</t>
  </si>
  <si>
    <t>Delft</t>
  </si>
  <si>
    <t>Gorinchem</t>
  </si>
  <si>
    <t>Gouda</t>
  </si>
  <si>
    <t>s Gravenhage</t>
  </si>
  <si>
    <t>Hillegom</t>
  </si>
  <si>
    <t>Leiden</t>
  </si>
  <si>
    <t>Monster</t>
  </si>
  <si>
    <t>Ooltgensplaat</t>
  </si>
  <si>
    <t>Oudewater</t>
  </si>
  <si>
    <t>Rotterdam</t>
  </si>
  <si>
    <t>Schiedam</t>
  </si>
  <si>
    <t>Wassenaar</t>
  </si>
  <si>
    <t>Wateringen</t>
  </si>
  <si>
    <t>Woerden</t>
  </si>
  <si>
    <t>Zoetermeer</t>
  </si>
  <si>
    <t>Zoeterwoude</t>
  </si>
  <si>
    <t>De provincie (26 gestichten)</t>
  </si>
  <si>
    <t>Gesticht der zusters der liefdadigheid, ter verpleging van oude vrouwen</t>
  </si>
  <si>
    <t>Geestelijk gesticht, tevens dagschool voor meisjes</t>
  </si>
  <si>
    <t>Roomsch-Katholijke inrigting vab liefdadigheid, tevens voor onderwijs van meisjes</t>
  </si>
  <si>
    <t>Liefdadig gesticht van Roomsch-Katholijke zusters (afdeeling Tilburg)</t>
  </si>
  <si>
    <t>St. Vincentiusgesticht, dagschool voor jongens</t>
  </si>
  <si>
    <t>Mariagesticht, tevens kostschool voor meisjes</t>
  </si>
  <si>
    <t>Gesticht de Voorzienigheid, ter verpleging van arme en verlaten meisjes</t>
  </si>
  <si>
    <t>Gesticht de Voorzienigheid, ter verpleging van verwaarloosde mejsjes te Scheveningen</t>
  </si>
  <si>
    <t>Gesticht van liefdadigheid, tevens kostschool voor jonge jufvrouwen</t>
  </si>
  <si>
    <t>Liefdegesticht, tevens kostschool</t>
  </si>
  <si>
    <t>Gesticht St. Lucia, ter verpleging van arme weezen en verlaten meisjes</t>
  </si>
  <si>
    <t>St. Antoniegesticht, tevens ter verpleging</t>
  </si>
  <si>
    <t>Gesticht St. Lucia, tevens ter verpleging van arme en verlaten kinderen</t>
  </si>
  <si>
    <t>Gesticht St. Lucia (liefdezusters)</t>
  </si>
  <si>
    <t>Roomsch-Katholijk geestelijk gesticht, tevens meisjes dagschool</t>
  </si>
  <si>
    <t>Roomsch-Katholijk liefdegesticht, tevens ter verpleging van oude vrouwen</t>
  </si>
  <si>
    <t>Liefdehuis van geestelijke zusters</t>
  </si>
  <si>
    <t>Gesticht (het zoogenaamde klooster) van geestelijk zusters</t>
  </si>
  <si>
    <t>Ludwina's gesticht voor oude vrouwen (onderdeel der administratie van de ,,vereeniging van den heiligen Vincentius van Paulo")\</t>
  </si>
  <si>
    <t>Gesticht der zusters van liefde, tevens bewaarschool</t>
  </si>
  <si>
    <t>Geestelijk gesticht, tevens instituut voor R.K. meisjes</t>
  </si>
  <si>
    <t>St. Nicolaaszorg, instelling van weldadigheid, tevens kostschool voor meisjes</t>
  </si>
  <si>
    <t>Liefdewerk van de Goeden Herder, geestelijk gesticht ter verpleging van penitenten of boetedoende gevallen meisjes</t>
  </si>
  <si>
    <t>Amsterdam</t>
  </si>
  <si>
    <t>Enkhuizen</t>
  </si>
  <si>
    <t>Grootebroek</t>
  </si>
  <si>
    <t>Haarlem</t>
  </si>
  <si>
    <t>Hilversum</t>
  </si>
  <si>
    <t>Hoorn</t>
  </si>
  <si>
    <t>Schagen</t>
  </si>
  <si>
    <t>Weesp</t>
  </si>
  <si>
    <t>De provincie (15 gestichten)</t>
  </si>
  <si>
    <t>Gesticht van liefde van den heiligen Bernardus, tevens oude mannen- en oude vrouwenhuis</t>
  </si>
  <si>
    <t>Gesticht van liefdadigheid, tevens ter verpleging van arme meisjes</t>
  </si>
  <si>
    <t>Geestelijk gesticht (de zoogenaamde Paterskerk)</t>
  </si>
  <si>
    <t>Aloyiusgesticht, tevens ter verpleging van weezen en arme jongens</t>
  </si>
  <si>
    <t>Gesticht de Voorzienigheid, tevens ter verpleging van arme meisjes</t>
  </si>
  <si>
    <t>St. Piusgesticht</t>
  </si>
  <si>
    <t>Gesticht ,,St. Jacob" tev. Oude mannen-en vrouwenhuis</t>
  </si>
  <si>
    <t xml:space="preserve">Liefdegesticht ,,Santa Rosa" </t>
  </si>
  <si>
    <t>Geestelijk gesticht, tevens meisjeskostschool</t>
  </si>
  <si>
    <t>Roomsch-Katholijk liefdegesticht</t>
  </si>
  <si>
    <t>Liefdegesticht ,,H. Veronika"</t>
  </si>
  <si>
    <t>Liefdegesticht, tevens bewaar-, kostschool en oude vrouwenhuis</t>
  </si>
  <si>
    <t>Gesticht van liefdezusters, Vincentiusschool</t>
  </si>
  <si>
    <t>Bewaar- en naaischool der hulpvereeniging van de zusters van liefde te Tilburg</t>
  </si>
  <si>
    <t>Hulst</t>
  </si>
  <si>
    <t>Vlissingen</t>
  </si>
  <si>
    <t>Roomsch-Katholijk liefdehuis, tevens ter verpleging</t>
  </si>
  <si>
    <t>Roomsch-Katholijk gesticht van liefdadigheid (onderdeel van het moederklooster te Rosendaal), tevens bijzondere school voor meisjes</t>
  </si>
  <si>
    <t>De provincie (2 gestichten)</t>
  </si>
  <si>
    <t>Amersfoort</t>
  </si>
  <si>
    <t>Maarsseveen</t>
  </si>
  <si>
    <t>Montfoort</t>
  </si>
  <si>
    <t>Rijsenburg</t>
  </si>
  <si>
    <t>Soest</t>
  </si>
  <si>
    <t>Wijk bij Duurstede</t>
  </si>
  <si>
    <t>De provincie (6 gestichten)</t>
  </si>
  <si>
    <t>37_0031</t>
  </si>
  <si>
    <t>Geestelijk gesticht, tevens oude vrouwenhuis (gesticht Endelhoven)</t>
  </si>
  <si>
    <t>23. Het onderwijzend en dienstdoend personeel is niet opgegeven.</t>
  </si>
  <si>
    <t>Gesticht voor geestelijke zusters (Liefdehuis)</t>
  </si>
  <si>
    <t xml:space="preserve">St. Josephsgesticht, tevens meisjeskostschool en ter verpleging </t>
  </si>
  <si>
    <t>Gesticht voor liefdezusters, tevens wees- en armhuis</t>
  </si>
  <si>
    <t>Roomsch-Katholijk liefdegesticht, tevens ter verpleging</t>
  </si>
  <si>
    <t>Franeker</t>
  </si>
  <si>
    <t>Harlingen</t>
  </si>
  <si>
    <t>Leeuwarden</t>
  </si>
  <si>
    <t>De provincie (4 gestichten)</t>
  </si>
  <si>
    <t>St. Agatha, liefdegesticht, tevens tot onderwijs van R.K. kinderen</t>
  </si>
  <si>
    <t>Gesticht van liefdezusters</t>
  </si>
  <si>
    <t>Borne</t>
  </si>
  <si>
    <t>Deventer</t>
  </si>
  <si>
    <t>Enschede</t>
  </si>
  <si>
    <t>Kampen</t>
  </si>
  <si>
    <t>Oldenzaal</t>
  </si>
  <si>
    <t>Ootmarsum</t>
  </si>
  <si>
    <t>Raalte</t>
  </si>
  <si>
    <t>Zwolle</t>
  </si>
  <si>
    <t>De provincie (8 gestichten)</t>
  </si>
  <si>
    <t>Geestelijk gesticht (mannenklooster)</t>
  </si>
  <si>
    <t>Geestelijk gesticht of Laringsgesticht, tevens ter verpleging van weezen</t>
  </si>
  <si>
    <t>Gesticht van geestelijke zusters, tevens meisjeskostschool</t>
  </si>
  <si>
    <t>Roomsch-Katholijk instituut voor jonge jufvrouwen</t>
  </si>
  <si>
    <t>Gesticht van liefde, tevens voor vrouwelijke weezen en ter verpleging van zieken</t>
  </si>
  <si>
    <t>Indeling gestichten voor blinden per gemeente</t>
  </si>
  <si>
    <t>Gestichten voor blinden</t>
  </si>
  <si>
    <t>37_0049</t>
  </si>
  <si>
    <t>Roomsch-Katholijk jongensweeshuis, tevens ter verpleging van blinden</t>
  </si>
  <si>
    <t>Insituut tot onderwijs van blinden</t>
  </si>
  <si>
    <t>Gesticht voor volwassen blinden</t>
  </si>
  <si>
    <t>Werkinrigting voor hulpbehoevende blinden</t>
  </si>
  <si>
    <t>Instituten voor doofstommen</t>
  </si>
  <si>
    <t>Gedeelte voor Christenen</t>
  </si>
  <si>
    <t>Gedeelte voor Israëlieten</t>
  </si>
  <si>
    <t>Geneeskundig gesticht voor minderjarige idioten</t>
  </si>
  <si>
    <t>Idioten</t>
  </si>
  <si>
    <t>Gesticht van liefde, tevens meisjesweeshuis en ter verpleging van behoeftigen en bejaarden van beider kunne</t>
  </si>
  <si>
    <t>Brunssum</t>
  </si>
  <si>
    <t>Eijsden</t>
  </si>
  <si>
    <t>Echt</t>
  </si>
  <si>
    <t>Gulpen</t>
  </si>
  <si>
    <t>Gennep</t>
  </si>
  <si>
    <t>Grubbenvorst</t>
  </si>
  <si>
    <t>Heerlen</t>
  </si>
  <si>
    <t>Heijthuijsen</t>
  </si>
  <si>
    <t>Helden</t>
  </si>
  <si>
    <t>Horst</t>
  </si>
  <si>
    <t>Klooster van de orde van den heiligen Franciscus en kostschool voor meisjes</t>
  </si>
  <si>
    <t>Urselinenklooster en kostschool voor meisjes</t>
  </si>
  <si>
    <t>Klooster van zusters van liefde</t>
  </si>
  <si>
    <t>Gesticht van zusters van liefde</t>
  </si>
  <si>
    <t>Klooster der Urselinen, tevens kostschool voor meisjes</t>
  </si>
  <si>
    <t>Gesticht Bisweide, Urselinenklooster, tevens kostschool voor meisjes en voor kostgangsters</t>
  </si>
  <si>
    <t>Klooster der Tertioanisten</t>
  </si>
  <si>
    <t>St. Elizabethsklooster der Tertiaristen, tevens kostschool voor meisjes</t>
  </si>
  <si>
    <t>Geestelijk gesticht, klooster Koningslust</t>
  </si>
  <si>
    <t>Liefdehuis (zusters van liefde), tevens voor kostgangsters</t>
  </si>
  <si>
    <t>Klooster van Urselinen, tevens kostschool voor meisjes</t>
  </si>
  <si>
    <t>Klooster van Urselinen, tevens kostschool voor meisjes en voor bestedelingen</t>
  </si>
  <si>
    <t>Klooster der broeders van de orde der onbevlekte ontvangenis</t>
  </si>
  <si>
    <t>Klooster der zusters van barmhartigheid, ter opneming van gevallen vrouwen (filles repenties)</t>
  </si>
  <si>
    <t>Klooster der zusters van liefde</t>
  </si>
  <si>
    <t>Klooster der Minderbroeders (Franciscanen)</t>
  </si>
  <si>
    <t>Klooster der Penitenten</t>
  </si>
  <si>
    <t>Mook en Middelaar</t>
  </si>
  <si>
    <t>Klooster der Tertiaristen, tevens kostschool voor meisjes en voor kostgangsters</t>
  </si>
  <si>
    <t>Nederweert</t>
  </si>
  <si>
    <t>Geestelijk gesticht, tevens bewaarschool en school voor lager onderwijs en handwerken</t>
  </si>
  <si>
    <t>Posterholt</t>
  </si>
  <si>
    <t>Klooster der zusters van liefde. Tevens bijzondere school voor meisjes</t>
  </si>
  <si>
    <t>Klooster der Redemptoristen</t>
  </si>
  <si>
    <t>Pensionaat St. Louis, klooster der broeders van de orde der onbevlekte ontvangenis, tev. Kostschool v. jongens</t>
  </si>
  <si>
    <t>Klooster der Urselinen, tevens kostschool voor meisjes en voor kostgangsters</t>
  </si>
  <si>
    <t>Klooster van liefdezusters Agnetenberg, tevens voor zieken en verpleegden</t>
  </si>
  <si>
    <t>Vaals</t>
  </si>
  <si>
    <t>Kloostervereeniging der dames du Sacré Coeur (Blumenthal), tevens kostschool en weeshuis voor meisjes</t>
  </si>
  <si>
    <t>Valkenburg</t>
  </si>
  <si>
    <t>Roomsch-Katholijk gasthuis St. Joseph</t>
  </si>
  <si>
    <t>Klooster van de orde der Tertiarinisten, tevens bijzondere school voor meisjes en bewaarschool</t>
  </si>
  <si>
    <t>Venlo</t>
  </si>
  <si>
    <t>Klooster van zusters van liefde (Hof van Holland), tevens bijzondere school voor meisjes</t>
  </si>
  <si>
    <t>Venraij</t>
  </si>
  <si>
    <t>Klooster der paters Franciskanen en hulpkerk van Venray en omliggende plaatsen</t>
  </si>
  <si>
    <t>Gesticht der Urselinen, ook genaamd: klooster Jeruzalem, tevens kostschool voor meisjes</t>
  </si>
  <si>
    <t>Klooster der Brigittinessen, tevens ter verpleging</t>
  </si>
  <si>
    <t>Congregatie der broeders van de orde der onbevlekte ontvangenis, tevens kostschool en ter opleiding van militaire weezeb</t>
  </si>
  <si>
    <t>Klooster der zusters Redemptoristen</t>
  </si>
  <si>
    <t>De provincie (35 gestichten)</t>
  </si>
  <si>
    <t>Het Rijk (214 gestichten)</t>
  </si>
  <si>
    <t>Seminarium der Oud-Roomschen</t>
  </si>
  <si>
    <t>Professoren en Regenten</t>
  </si>
  <si>
    <t>Seminaristen</t>
  </si>
  <si>
    <t>Kweekelingen</t>
  </si>
  <si>
    <t xml:space="preserve">Amersfoort (Utrecht) </t>
  </si>
  <si>
    <t>Indeeling naar de geboorteplaats</t>
  </si>
  <si>
    <t>In de gemeente</t>
  </si>
  <si>
    <t>In eene andere gemeente binnen de provincie</t>
  </si>
  <si>
    <t>in eene andere provincie binnen het Rijk</t>
  </si>
  <si>
    <t>In eene der Ned. Kolonien</t>
  </si>
  <si>
    <t>In Groot-Brittannie en Ierland</t>
  </si>
  <si>
    <t>In Duitschland</t>
  </si>
  <si>
    <t>In Oostenrijk</t>
  </si>
  <si>
    <t>In Belgie</t>
  </si>
  <si>
    <t>In Frankrijk</t>
  </si>
  <si>
    <t>In Italie</t>
  </si>
  <si>
    <t>In Rusland</t>
  </si>
  <si>
    <t>In Denemkarken</t>
  </si>
  <si>
    <t>In Amerika</t>
  </si>
  <si>
    <t>In Afrika</t>
  </si>
  <si>
    <t>37_0032</t>
  </si>
  <si>
    <t>Roomsch-Katholijke studenten en kweekelingen in seminariën en verdere instellingen ter opleiding tot den geestelijken stand</t>
  </si>
  <si>
    <t>Het Rijk</t>
  </si>
  <si>
    <t>Roomsch-Katholijke geestelijken in seminariën en verdere geestelijke gestichten</t>
  </si>
  <si>
    <t>Provinciën</t>
  </si>
  <si>
    <t>Drenthe</t>
  </si>
  <si>
    <t>DR</t>
  </si>
  <si>
    <t>Seminaristen en kweekelingen in het seminarium der Oud-Roomschen te Amersfoort</t>
  </si>
  <si>
    <t>Ouderdomstaat der studenten en kweekelingen aan instellingen ter opleiding tot den geestelijken stand.</t>
  </si>
  <si>
    <t>Ouderdom</t>
  </si>
  <si>
    <t>Geboortejaar</t>
  </si>
  <si>
    <t>Roomsch-katholijken</t>
  </si>
  <si>
    <t>Oud-Roomschen</t>
  </si>
  <si>
    <t>8/9</t>
  </si>
  <si>
    <t>9/10</t>
  </si>
  <si>
    <t>10/11</t>
  </si>
  <si>
    <t>11/12</t>
  </si>
  <si>
    <t>12/13</t>
  </si>
  <si>
    <t>13/14</t>
  </si>
  <si>
    <t>14/15</t>
  </si>
  <si>
    <t>15/16</t>
  </si>
  <si>
    <t>16/17</t>
  </si>
  <si>
    <t>17/18</t>
  </si>
  <si>
    <t>18/19</t>
  </si>
  <si>
    <t>19/20</t>
  </si>
  <si>
    <t>20/21</t>
  </si>
  <si>
    <t>21/22</t>
  </si>
  <si>
    <t>22/23</t>
  </si>
  <si>
    <t>23/24</t>
  </si>
  <si>
    <t>24/25</t>
  </si>
  <si>
    <t>25/26</t>
  </si>
  <si>
    <t>26/27</t>
  </si>
  <si>
    <t>27/28</t>
  </si>
  <si>
    <t>28/29</t>
  </si>
  <si>
    <t>1860 Dec</t>
  </si>
  <si>
    <t>Jan-Nov</t>
  </si>
  <si>
    <t>1859 Dec</t>
  </si>
  <si>
    <t>1840 Dec</t>
  </si>
  <si>
    <t>1858 Dec</t>
  </si>
  <si>
    <t>1857 Dec</t>
  </si>
  <si>
    <t>1. Ook opgenomen onder de geestelijke gestichten.</t>
  </si>
  <si>
    <t>2. Als voren en gods- armenhuizen.</t>
  </si>
  <si>
    <t>3. Waaronder 2 weezen en 4 bestedelingen.</t>
  </si>
  <si>
    <t>4.Hieronder 1 kweekeling</t>
  </si>
  <si>
    <t>5.Ook opgenomen onder de geestelijke gestichten.</t>
  </si>
  <si>
    <t>6. Als boven en gods- en armenhuizen.</t>
  </si>
  <si>
    <t>8. Hieronder het bestuur en onderwijzend personeel, bestaande uit 7 geestelijken.</t>
  </si>
  <si>
    <t>9. Als boven, bestaande uit 12 geestelijken.</t>
  </si>
  <si>
    <t>10. Hieronder 8 kweekelingen.</t>
  </si>
  <si>
    <t>11. Ook opgenomen onder de geestelijke gestichten, gods- en weeshuizen.</t>
  </si>
  <si>
    <t>Het Rijk (260 kostscholen)</t>
  </si>
  <si>
    <t>Liefdegesticht , tev. Kostschool v. meisjes en v. bestedelingen</t>
  </si>
  <si>
    <t>Roomsch-Katholijk kostschool voor meisjes</t>
  </si>
  <si>
    <t>12. Ook opgenomen onder de geestelijke gestichten en godshuizen.</t>
  </si>
  <si>
    <t>15. Ook opgenomen onder de godshuizen.</t>
  </si>
  <si>
    <t>16. Hieronder 1 onderwijzer, 2 evangelisten en 1 zendeling voor het onderwijs.</t>
  </si>
  <si>
    <t>17. Ook opgenomen onder de geestelijke gestichten, wees- en oude vrouwenhuizen.</t>
  </si>
  <si>
    <t>18. Hieronder 6 belast met het onderwijs.</t>
  </si>
  <si>
    <t>19. Hieronder 3 kweekelingen.</t>
  </si>
  <si>
    <t>21. Hieronder 2 kweekelingen.</t>
  </si>
  <si>
    <t>22. Ook opgenomen onder de geestelijke gestichten en die der verlaten en arme kinderen.</t>
  </si>
  <si>
    <t>24. Ook opgenomen onder de geestelijke gestichten en gods- en armenhuizen.</t>
  </si>
  <si>
    <t>1856 Dec</t>
  </si>
  <si>
    <t>1855 Dec</t>
  </si>
  <si>
    <t>1854 Dec</t>
  </si>
  <si>
    <t>1853 Dec</t>
  </si>
  <si>
    <t>1852 Dec</t>
  </si>
  <si>
    <t>1851 Dec</t>
  </si>
  <si>
    <t>1850 Dec</t>
  </si>
  <si>
    <t>1849 Dec</t>
  </si>
  <si>
    <t>1848 Dec</t>
  </si>
  <si>
    <t>1847 Dec</t>
  </si>
  <si>
    <t>1846 Dec</t>
  </si>
  <si>
    <t>1845 Dec</t>
  </si>
  <si>
    <t>1844 Dec</t>
  </si>
  <si>
    <t>1843 Dec</t>
  </si>
  <si>
    <t>1842 Dec</t>
  </si>
  <si>
    <t>1841 Dec</t>
  </si>
  <si>
    <t>Gesticht voor geestelijke zusters (klooster Oudhof)</t>
  </si>
  <si>
    <t>Liefdegesticht, tevens ter verpleging en bewaarschool</t>
  </si>
  <si>
    <t>29/30</t>
  </si>
  <si>
    <t>1839 Dec</t>
  </si>
  <si>
    <t>30/31</t>
  </si>
  <si>
    <t>1838 Dec</t>
  </si>
  <si>
    <t xml:space="preserve">31/32 </t>
  </si>
  <si>
    <t>1837 Dec</t>
  </si>
  <si>
    <t>33/34</t>
  </si>
  <si>
    <t>1836 Dec</t>
  </si>
  <si>
    <t>34/35</t>
  </si>
  <si>
    <t>32/33</t>
  </si>
  <si>
    <t>1835 Dec</t>
  </si>
  <si>
    <t>1834 Dec</t>
  </si>
  <si>
    <t>35/36</t>
  </si>
  <si>
    <t>1833 Dec</t>
  </si>
  <si>
    <t>1833 Jan-Nov</t>
  </si>
  <si>
    <t>39/40</t>
  </si>
  <si>
    <t>1829 Jan-Nov</t>
  </si>
  <si>
    <t>40/41</t>
  </si>
  <si>
    <t>1828 Jan-Nov</t>
  </si>
  <si>
    <t>37_0033</t>
  </si>
  <si>
    <t>Ouderdomstaat der Roomsch-Katholiijke geestelijken in de gestichten</t>
  </si>
  <si>
    <t>12 / 13</t>
  </si>
  <si>
    <t>31/32</t>
  </si>
  <si>
    <t>37_0034</t>
  </si>
  <si>
    <t>36/37</t>
  </si>
  <si>
    <t>1832 Dec</t>
  </si>
  <si>
    <t>37/38</t>
  </si>
  <si>
    <t>1831 Dec</t>
  </si>
  <si>
    <t>38/39</t>
  </si>
  <si>
    <t>1830 Dec</t>
  </si>
  <si>
    <t>1829 Dec</t>
  </si>
  <si>
    <t xml:space="preserve">40/41 </t>
  </si>
  <si>
    <t>1828 Dec</t>
  </si>
  <si>
    <t>41/42</t>
  </si>
  <si>
    <t>1827 Dec</t>
  </si>
  <si>
    <t>42/43</t>
  </si>
  <si>
    <t>1826 Dec</t>
  </si>
  <si>
    <t>43/44</t>
  </si>
  <si>
    <t>44/45</t>
  </si>
  <si>
    <t>1825 Dec</t>
  </si>
  <si>
    <t>1824 Dec</t>
  </si>
  <si>
    <t>45/46</t>
  </si>
  <si>
    <t>1823 Dec</t>
  </si>
  <si>
    <t>46/47</t>
  </si>
  <si>
    <t>1822 Dec</t>
  </si>
  <si>
    <t>47/48</t>
  </si>
  <si>
    <t>1821 Dec</t>
  </si>
  <si>
    <t>48/49</t>
  </si>
  <si>
    <t>1820 Dec</t>
  </si>
  <si>
    <t>49/50</t>
  </si>
  <si>
    <t>1819 Dec</t>
  </si>
  <si>
    <t>50/51</t>
  </si>
  <si>
    <t>1818 Dec</t>
  </si>
  <si>
    <t>51/52</t>
  </si>
  <si>
    <t>1817 Dec</t>
  </si>
  <si>
    <t>52/53</t>
  </si>
  <si>
    <t>1816 Dec</t>
  </si>
  <si>
    <t>53/54</t>
  </si>
  <si>
    <t>1815 Dec</t>
  </si>
  <si>
    <t>54/55</t>
  </si>
  <si>
    <t>1814 Dec</t>
  </si>
  <si>
    <t>55/56</t>
  </si>
  <si>
    <t>1813 Dec</t>
  </si>
  <si>
    <t>56/57</t>
  </si>
  <si>
    <t>1812 Dec</t>
  </si>
  <si>
    <t>57/58</t>
  </si>
  <si>
    <t>1811 Dec</t>
  </si>
  <si>
    <t>58/59</t>
  </si>
  <si>
    <t>1810 Dec</t>
  </si>
  <si>
    <t>59/60</t>
  </si>
  <si>
    <t>1809 Dec</t>
  </si>
  <si>
    <t>64/65</t>
  </si>
  <si>
    <t>60/61</t>
  </si>
  <si>
    <t>1808 Dec</t>
  </si>
  <si>
    <t>61/62</t>
  </si>
  <si>
    <t>1807 Dec</t>
  </si>
  <si>
    <t>62/63</t>
  </si>
  <si>
    <t>1806 Dec</t>
  </si>
  <si>
    <t>63/64</t>
  </si>
  <si>
    <t>1805 Dec</t>
  </si>
  <si>
    <t>1804 Dec</t>
  </si>
  <si>
    <t>65/66</t>
  </si>
  <si>
    <t>1803 Dec</t>
  </si>
  <si>
    <t>66/67</t>
  </si>
  <si>
    <t>1802 Dec</t>
  </si>
  <si>
    <t>67/68</t>
  </si>
  <si>
    <t>1801 Dec</t>
  </si>
  <si>
    <t>68/69</t>
  </si>
  <si>
    <t>1800 Dec</t>
  </si>
  <si>
    <t>69/70</t>
  </si>
  <si>
    <t>1799 Dec</t>
  </si>
  <si>
    <t>70/71</t>
  </si>
  <si>
    <t>1798 Dec</t>
  </si>
  <si>
    <t>71/72</t>
  </si>
  <si>
    <t>1797 Dec</t>
  </si>
  <si>
    <t>72/73</t>
  </si>
  <si>
    <t>1796 Dec</t>
  </si>
  <si>
    <t>73/74</t>
  </si>
  <si>
    <t>1795 Dec</t>
  </si>
  <si>
    <t>74/75</t>
  </si>
  <si>
    <t>1794 Dec</t>
  </si>
  <si>
    <t>75/76</t>
  </si>
  <si>
    <t>1793 Dec</t>
  </si>
  <si>
    <t>76/77</t>
  </si>
  <si>
    <t>1792 Dec</t>
  </si>
  <si>
    <t>77/78</t>
  </si>
  <si>
    <t>1791 Dec</t>
  </si>
  <si>
    <t>78/79</t>
  </si>
  <si>
    <t>1790 Dec</t>
  </si>
  <si>
    <t>79/80</t>
  </si>
  <si>
    <t>1789 Dec</t>
  </si>
  <si>
    <t>80/81</t>
  </si>
  <si>
    <t>1788 Dec</t>
  </si>
  <si>
    <t>81/82</t>
  </si>
  <si>
    <t>1787 Dec</t>
  </si>
  <si>
    <t>88/89</t>
  </si>
  <si>
    <t>1780 Dec</t>
  </si>
  <si>
    <t>Ouderdom onbekend</t>
  </si>
  <si>
    <t>37_0035</t>
  </si>
  <si>
    <t>Mannen</t>
  </si>
  <si>
    <t>Vrouwen</t>
  </si>
  <si>
    <t>Van 18 tot en met 22 jaren</t>
  </si>
  <si>
    <t>Van 29 tot en met 39 jaren</t>
  </si>
  <si>
    <t>Van 40 tot en met 57 jaren</t>
  </si>
  <si>
    <t>Van 61 tot en met 65 jaren</t>
  </si>
  <si>
    <t>Achtkarspelen (Buitenpost)</t>
  </si>
  <si>
    <t>Instituut Nijenstein (voor jongens)</t>
  </si>
  <si>
    <t>Dockum</t>
  </si>
  <si>
    <t>Latijnsche school en kostschool</t>
  </si>
  <si>
    <t>St. Agatha, tevens kostschool voor meisjes</t>
  </si>
  <si>
    <t>Meisjesschool voor meer uitgebreid lager onderwijs</t>
  </si>
  <si>
    <t>37_0048</t>
  </si>
  <si>
    <t>Almelo (Stad)</t>
  </si>
  <si>
    <t>Latijnsche en fransche school (geen leerlingen)\</t>
  </si>
  <si>
    <t>Roomsch-Katholijke kostschool voor meisjes</t>
  </si>
  <si>
    <t>Ootmarssum</t>
  </si>
  <si>
    <t>Latijnsche school, tevens kostschool</t>
  </si>
  <si>
    <t>Gesticht van geestelijke zusters, tevens meisjeskostschool (geen leerlingen)</t>
  </si>
  <si>
    <t>Vollenhove (Stad)</t>
  </si>
  <si>
    <t>Gesubdieerde school voor meisjes</t>
  </si>
  <si>
    <t>(De provincie 16 kostscholen) Totaal</t>
  </si>
  <si>
    <t>Oude Pekela</t>
  </si>
  <si>
    <t>Winschoten</t>
  </si>
  <si>
    <t>(De provincie 5 kostscholen) Totaal</t>
  </si>
  <si>
    <t>Kostschool voor jonge heeren (school voor meer uitgebreid lager onderwijs)</t>
  </si>
  <si>
    <t>(De provincie 2 kostscholen) Totaal</t>
  </si>
  <si>
    <t>Klooster der orde van den H. Franciscus, kostschool voor meisjes</t>
  </si>
  <si>
    <t>Klooster der Ursulinen, tevens kostschool voor meisjes</t>
  </si>
  <si>
    <t>Heijthuizen</t>
  </si>
  <si>
    <t>St. Elisabeth-klooster (van Tertiaristen), tevens kostschool voor meisjes</t>
  </si>
  <si>
    <t>Klooster der Tertiaristen, tevens kostschool voor meisjes</t>
  </si>
  <si>
    <t>Klooster der broeders van de orde der onbevlekte ontvangenis, tevens kostschool voor jongens</t>
  </si>
  <si>
    <t>Pensionaat voor meisjes</t>
  </si>
  <si>
    <t>Bloemendaal. Klooster der dames du Sacré Coeur, tevens kostschool voor meisjes en weeshuis</t>
  </si>
  <si>
    <t>Klooster (Jerusalem) der Ursula's zusters, tevens kostschool voor meisjes</t>
  </si>
  <si>
    <t>Klooster der broeders van de orde der onbevlekte ontvangenis, tevens kostschool en ter verpleging van militaire weezen</t>
  </si>
  <si>
    <t xml:space="preserve">(De provincie 18 kostscholen) Totaal </t>
  </si>
  <si>
    <t>Van 70 tot en met 96 jaren</t>
  </si>
  <si>
    <t>Indeeling naar den ouderdom of het geboortejaar en tevens het getal personen op elk der vijf volgende levenstijdperken:</t>
  </si>
  <si>
    <t>Een algemeen overzigt per provincie van het getal kostscholen en van het getal kostleerlingen:</t>
  </si>
  <si>
    <t>Getal kostscholen voor:</t>
  </si>
  <si>
    <t>Getal kostleerlingen</t>
  </si>
  <si>
    <t>Jongens</t>
  </si>
  <si>
    <t>Meisjes</t>
  </si>
  <si>
    <t>Beide geslachten</t>
  </si>
</sst>
</file>

<file path=xl/styles.xml><?xml version="1.0" encoding="utf-8"?>
<styleSheet xmlns="http://schemas.openxmlformats.org/spreadsheetml/2006/main">
  <numFmts count="15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&quot;€&quot;\ * #,##0.00_-;_-&quot;€&quot;\ * #,##0.00\-;_-&quot;€&quot;\ * &quot;-&quot;??_-;_-@_-"/>
    <numFmt numFmtId="170" formatCode="#\ ?/2"/>
  </numFmts>
  <fonts count="9">
    <font>
      <sz val="10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5" xfId="0" applyFont="1" applyBorder="1" applyAlignment="1" quotePrefix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5" xfId="0" applyFont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 quotePrefix="1">
      <alignment/>
    </xf>
    <xf numFmtId="0" fontId="0" fillId="0" borderId="15" xfId="0" applyFont="1" applyBorder="1" applyAlignment="1">
      <alignment/>
    </xf>
    <xf numFmtId="0" fontId="1" fillId="0" borderId="6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5" xfId="0" applyFont="1" applyBorder="1" applyAlignment="1">
      <alignment wrapText="1" shrinkToFit="1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 wrapText="1"/>
    </xf>
    <xf numFmtId="0" fontId="0" fillId="0" borderId="13" xfId="0" applyFont="1" applyBorder="1" applyAlignment="1">
      <alignment wrapText="1" shrinkToFit="1"/>
    </xf>
    <xf numFmtId="0" fontId="0" fillId="0" borderId="4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0" xfId="0" applyFont="1" applyBorder="1" applyAlignment="1" quotePrefix="1">
      <alignment/>
    </xf>
    <xf numFmtId="0" fontId="0" fillId="0" borderId="11" xfId="0" applyFont="1" applyBorder="1" applyAlignment="1">
      <alignment wrapText="1"/>
    </xf>
    <xf numFmtId="0" fontId="0" fillId="0" borderId="4" xfId="0" applyFont="1" applyBorder="1" applyAlignment="1" quotePrefix="1">
      <alignment wrapText="1"/>
    </xf>
    <xf numFmtId="0" fontId="0" fillId="0" borderId="5" xfId="0" applyFont="1" applyFill="1" applyBorder="1" applyAlignment="1">
      <alignment/>
    </xf>
    <xf numFmtId="0" fontId="6" fillId="0" borderId="0" xfId="22" applyBorder="1" applyAlignment="1">
      <alignment/>
    </xf>
    <xf numFmtId="0" fontId="6" fillId="0" borderId="4" xfId="22" applyBorder="1" applyAlignment="1">
      <alignment/>
    </xf>
    <xf numFmtId="49" fontId="0" fillId="0" borderId="0" xfId="0" applyNumberFormat="1" applyFont="1" applyBorder="1" applyAlignment="1">
      <alignment horizontal="right"/>
    </xf>
    <xf numFmtId="0" fontId="6" fillId="0" borderId="6" xfId="22" applyBorder="1" applyAlignment="1">
      <alignment/>
    </xf>
    <xf numFmtId="0" fontId="6" fillId="0" borderId="7" xfId="22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7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6" fillId="0" borderId="3" xfId="22" applyFill="1" applyBorder="1" applyAlignment="1">
      <alignment wrapText="1"/>
    </xf>
    <xf numFmtId="0" fontId="6" fillId="0" borderId="5" xfId="22" applyFill="1" applyBorder="1" applyAlignment="1">
      <alignment wrapText="1"/>
    </xf>
    <xf numFmtId="0" fontId="0" fillId="0" borderId="5" xfId="0" applyFont="1" applyFill="1" applyBorder="1" applyAlignment="1" quotePrefix="1">
      <alignment wrapText="1"/>
    </xf>
    <xf numFmtId="0" fontId="0" fillId="0" borderId="1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6" fillId="0" borderId="0" xfId="22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0" fillId="0" borderId="7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6" fillId="0" borderId="3" xfId="22" applyBorder="1" applyAlignment="1">
      <alignment wrapText="1"/>
    </xf>
    <xf numFmtId="0" fontId="6" fillId="0" borderId="2" xfId="22" applyBorder="1" applyAlignment="1">
      <alignment/>
    </xf>
    <xf numFmtId="0" fontId="6" fillId="0" borderId="5" xfId="22" applyBorder="1" applyAlignment="1">
      <alignment wrapText="1"/>
    </xf>
    <xf numFmtId="0" fontId="0" fillId="0" borderId="13" xfId="0" applyFont="1" applyBorder="1" applyAlignment="1" quotePrefix="1">
      <alignment wrapText="1"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2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6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4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0" fontId="0" fillId="0" borderId="7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 quotePrefix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/>
    </xf>
    <xf numFmtId="0" fontId="0" fillId="0" borderId="7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textRotation="90"/>
    </xf>
    <xf numFmtId="0" fontId="2" fillId="0" borderId="18" xfId="0" applyFont="1" applyBorder="1" applyAlignment="1">
      <alignment horizontal="center" vertical="center" textRotation="90"/>
    </xf>
    <xf numFmtId="0" fontId="0" fillId="0" borderId="8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wrapText="1"/>
    </xf>
    <xf numFmtId="0" fontId="0" fillId="0" borderId="8" xfId="0" applyFont="1" applyFill="1" applyBorder="1" applyAlignment="1">
      <alignment wrapText="1"/>
    </xf>
    <xf numFmtId="0" fontId="0" fillId="0" borderId="8" xfId="0" applyFont="1" applyFill="1" applyBorder="1" applyAlignment="1">
      <alignment/>
    </xf>
    <xf numFmtId="0" fontId="3" fillId="0" borderId="2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textRotation="90"/>
    </xf>
    <xf numFmtId="0" fontId="2" fillId="0" borderId="25" xfId="0" applyFont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center" textRotation="90"/>
    </xf>
    <xf numFmtId="0" fontId="2" fillId="0" borderId="26" xfId="0" applyFont="1" applyBorder="1" applyAlignment="1">
      <alignment horizontal="center" vertical="center" textRotation="90"/>
    </xf>
    <xf numFmtId="0" fontId="3" fillId="0" borderId="9" xfId="0" applyFont="1" applyFill="1" applyBorder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6" xfId="0" applyFont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49" fontId="0" fillId="0" borderId="4" xfId="0" applyNumberFormat="1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center" wrapText="1"/>
    </xf>
    <xf numFmtId="49" fontId="0" fillId="0" borderId="6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0" fillId="0" borderId="5" xfId="0" applyFont="1" applyFill="1" applyBorder="1" applyAlignment="1" quotePrefix="1">
      <alignment/>
    </xf>
    <xf numFmtId="0" fontId="1" fillId="0" borderId="5" xfId="0" applyFont="1" applyFill="1" applyBorder="1" applyAlignment="1">
      <alignment/>
    </xf>
    <xf numFmtId="0" fontId="6" fillId="0" borderId="0" xfId="22" applyFont="1" applyBorder="1" applyAlignment="1">
      <alignment/>
    </xf>
    <xf numFmtId="0" fontId="0" fillId="2" borderId="4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left"/>
    </xf>
    <xf numFmtId="0" fontId="0" fillId="0" borderId="1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4" xfId="0" applyFont="1" applyFill="1" applyBorder="1" applyAlignment="1" quotePrefix="1">
      <alignment/>
    </xf>
    <xf numFmtId="0" fontId="6" fillId="0" borderId="0" xfId="22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3" fillId="0" borderId="9" xfId="0" applyFont="1" applyBorder="1" applyAlignment="1">
      <alignment/>
    </xf>
    <xf numFmtId="0" fontId="6" fillId="0" borderId="12" xfId="22" applyBorder="1" applyAlignment="1">
      <alignment wrapText="1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90"/>
    </xf>
    <xf numFmtId="0" fontId="2" fillId="0" borderId="24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5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24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textRotation="90" wrapText="1"/>
    </xf>
    <xf numFmtId="0" fontId="3" fillId="0" borderId="33" xfId="0" applyFont="1" applyBorder="1" applyAlignment="1">
      <alignment horizontal="center" vertical="center" textRotation="90" wrapText="1"/>
    </xf>
    <xf numFmtId="0" fontId="3" fillId="0" borderId="46" xfId="0" applyFont="1" applyBorder="1" applyAlignment="1">
      <alignment horizontal="center" vertical="center" textRotation="90" wrapText="1"/>
    </xf>
    <xf numFmtId="0" fontId="3" fillId="0" borderId="47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textRotation="90"/>
    </xf>
    <xf numFmtId="0" fontId="2" fillId="0" borderId="21" xfId="0" applyFont="1" applyFill="1" applyBorder="1" applyAlignment="1">
      <alignment horizontal="center" vertical="center" textRotation="90"/>
    </xf>
    <xf numFmtId="0" fontId="2" fillId="0" borderId="18" xfId="0" applyFont="1" applyFill="1" applyBorder="1" applyAlignment="1">
      <alignment horizontal="center" vertical="center" textRotation="90"/>
    </xf>
    <xf numFmtId="0" fontId="2" fillId="0" borderId="16" xfId="0" applyFont="1" applyFill="1" applyBorder="1" applyAlignment="1">
      <alignment horizontal="center" vertical="center" textRotation="90"/>
    </xf>
    <xf numFmtId="0" fontId="2" fillId="0" borderId="24" xfId="0" applyFont="1" applyFill="1" applyBorder="1" applyAlignment="1">
      <alignment horizontal="center" vertical="center" textRotation="90"/>
    </xf>
    <xf numFmtId="0" fontId="2" fillId="0" borderId="17" xfId="0" applyFont="1" applyFill="1" applyBorder="1" applyAlignment="1">
      <alignment horizontal="center" vertical="center" textRotation="90"/>
    </xf>
    <xf numFmtId="0" fontId="2" fillId="0" borderId="19" xfId="0" applyFont="1" applyFill="1" applyBorder="1" applyAlignment="1">
      <alignment horizontal="center" vertical="center" textRotation="90"/>
    </xf>
    <xf numFmtId="0" fontId="2" fillId="0" borderId="25" xfId="0" applyFont="1" applyFill="1" applyBorder="1" applyAlignment="1">
      <alignment horizontal="center" vertical="center" textRotation="90"/>
    </xf>
    <xf numFmtId="0" fontId="2" fillId="0" borderId="20" xfId="0" applyFont="1" applyFill="1" applyBorder="1" applyAlignment="1">
      <alignment horizontal="center" vertical="center" textRotation="90"/>
    </xf>
    <xf numFmtId="0" fontId="2" fillId="0" borderId="19" xfId="0" applyNumberFormat="1" applyFont="1" applyFill="1" applyBorder="1" applyAlignment="1">
      <alignment horizontal="center" vertical="center" textRotation="90"/>
    </xf>
    <xf numFmtId="0" fontId="2" fillId="0" borderId="25" xfId="0" applyNumberFormat="1" applyFont="1" applyFill="1" applyBorder="1" applyAlignment="1">
      <alignment horizontal="center" vertical="center" textRotation="90"/>
    </xf>
    <xf numFmtId="0" fontId="2" fillId="0" borderId="20" xfId="0" applyNumberFormat="1" applyFont="1" applyFill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textRotation="90"/>
    </xf>
    <xf numFmtId="0" fontId="2" fillId="0" borderId="44" xfId="0" applyFont="1" applyBorder="1" applyAlignment="1">
      <alignment horizontal="center" vertical="center" textRotation="90"/>
    </xf>
    <xf numFmtId="0" fontId="2" fillId="0" borderId="51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textRotation="90"/>
    </xf>
    <xf numFmtId="0" fontId="2" fillId="0" borderId="2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7" xfId="0" applyNumberFormat="1" applyFont="1" applyBorder="1" applyAlignment="1">
      <alignment horizontal="center" vertical="center" textRotation="90"/>
    </xf>
    <xf numFmtId="0" fontId="3" fillId="0" borderId="26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19" xfId="0" applyFont="1" applyBorder="1" applyAlignment="1" quotePrefix="1">
      <alignment horizontal="center" vertical="center" wrapText="1"/>
    </xf>
    <xf numFmtId="0" fontId="3" fillId="0" borderId="19" xfId="0" applyFont="1" applyBorder="1" applyAlignment="1">
      <alignment horizontal="center" vertical="center" textRotation="90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Currency [0]_Sheet1" xfId="19"/>
    <cellStyle name="Currency_Sheet1" xfId="20"/>
    <cellStyle name="Followed Hyperlink" xfId="21"/>
    <cellStyle name="Hyperlink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comments" Target="../comments3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comments" Target="../comments37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comments" Target="../comments44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comments" Target="../comments46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8515625" style="10" customWidth="1"/>
    <col min="2" max="2" width="2.7109375" style="10" customWidth="1"/>
    <col min="3" max="3" width="12.57421875" style="10" customWidth="1"/>
    <col min="4" max="23" width="9.140625" style="10" customWidth="1"/>
    <col min="24" max="24" width="6.8515625" style="10" customWidth="1"/>
    <col min="25" max="25" width="7.140625" style="10" customWidth="1"/>
    <col min="26" max="27" width="6.57421875" style="10" customWidth="1"/>
    <col min="28" max="28" width="5.7109375" style="10" customWidth="1"/>
    <col min="29" max="16384" width="9.140625" style="10" customWidth="1"/>
  </cols>
  <sheetData>
    <row r="1" spans="1:29" ht="13.5" thickBot="1">
      <c r="A1" s="126" t="s">
        <v>1159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3"/>
    </row>
    <row r="2" ht="13.5" thickBot="1"/>
    <row r="3" spans="1:29" ht="22.5" customHeight="1">
      <c r="A3" s="203" t="s">
        <v>923</v>
      </c>
      <c r="B3" s="11"/>
      <c r="C3" s="159" t="s">
        <v>924</v>
      </c>
      <c r="D3" s="199" t="s">
        <v>925</v>
      </c>
      <c r="E3" s="199"/>
      <c r="F3" s="199" t="s">
        <v>928</v>
      </c>
      <c r="G3" s="199"/>
      <c r="H3" s="199" t="s">
        <v>929</v>
      </c>
      <c r="I3" s="199"/>
      <c r="J3" s="199" t="s">
        <v>930</v>
      </c>
      <c r="K3" s="199"/>
      <c r="L3" s="199" t="s">
        <v>931</v>
      </c>
      <c r="M3" s="199"/>
      <c r="N3" s="199" t="s">
        <v>932</v>
      </c>
      <c r="O3" s="199"/>
      <c r="P3" s="199" t="s">
        <v>933</v>
      </c>
      <c r="Q3" s="199"/>
      <c r="R3" s="199" t="s">
        <v>934</v>
      </c>
      <c r="S3" s="199"/>
      <c r="T3" s="199" t="s">
        <v>935</v>
      </c>
      <c r="U3" s="199"/>
      <c r="V3" s="199" t="s">
        <v>936</v>
      </c>
      <c r="W3" s="201"/>
      <c r="X3" s="204" t="s">
        <v>903</v>
      </c>
      <c r="Y3" s="137" t="s">
        <v>904</v>
      </c>
      <c r="Z3" s="137" t="s">
        <v>905</v>
      </c>
      <c r="AA3" s="207" t="s">
        <v>906</v>
      </c>
      <c r="AB3" s="137" t="s">
        <v>907</v>
      </c>
      <c r="AC3" s="140" t="s">
        <v>908</v>
      </c>
    </row>
    <row r="4" spans="1:29" ht="18" customHeight="1">
      <c r="A4" s="184"/>
      <c r="B4" s="11"/>
      <c r="C4" s="136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2"/>
      <c r="X4" s="205"/>
      <c r="Y4" s="138"/>
      <c r="Z4" s="138"/>
      <c r="AA4" s="208"/>
      <c r="AB4" s="138"/>
      <c r="AC4" s="128"/>
    </row>
    <row r="5" spans="1:29" ht="18.75" customHeight="1">
      <c r="A5" s="184"/>
      <c r="B5" s="11"/>
      <c r="C5" s="136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2"/>
      <c r="X5" s="205"/>
      <c r="Y5" s="138"/>
      <c r="Z5" s="138"/>
      <c r="AA5" s="208"/>
      <c r="AB5" s="138"/>
      <c r="AC5" s="128"/>
    </row>
    <row r="6" spans="1:29" ht="13.5" thickBot="1">
      <c r="A6" s="158"/>
      <c r="B6" s="11"/>
      <c r="C6" s="121" t="s">
        <v>926</v>
      </c>
      <c r="D6" s="125" t="s">
        <v>926</v>
      </c>
      <c r="E6" s="125" t="s">
        <v>927</v>
      </c>
      <c r="F6" s="125" t="s">
        <v>926</v>
      </c>
      <c r="G6" s="125" t="s">
        <v>927</v>
      </c>
      <c r="H6" s="125" t="s">
        <v>926</v>
      </c>
      <c r="I6" s="125" t="s">
        <v>927</v>
      </c>
      <c r="J6" s="125" t="s">
        <v>926</v>
      </c>
      <c r="K6" s="125" t="s">
        <v>927</v>
      </c>
      <c r="L6" s="125" t="s">
        <v>926</v>
      </c>
      <c r="M6" s="125" t="s">
        <v>927</v>
      </c>
      <c r="N6" s="125" t="s">
        <v>926</v>
      </c>
      <c r="O6" s="125" t="s">
        <v>927</v>
      </c>
      <c r="P6" s="125" t="s">
        <v>926</v>
      </c>
      <c r="Q6" s="125" t="s">
        <v>927</v>
      </c>
      <c r="R6" s="125" t="s">
        <v>926</v>
      </c>
      <c r="S6" s="125" t="s">
        <v>927</v>
      </c>
      <c r="T6" s="125" t="s">
        <v>926</v>
      </c>
      <c r="U6" s="125" t="s">
        <v>927</v>
      </c>
      <c r="V6" s="125" t="s">
        <v>926</v>
      </c>
      <c r="W6" s="132" t="s">
        <v>927</v>
      </c>
      <c r="X6" s="206"/>
      <c r="Y6" s="139"/>
      <c r="Z6" s="139"/>
      <c r="AA6" s="209"/>
      <c r="AB6" s="139"/>
      <c r="AC6" s="129"/>
    </row>
    <row r="7" spans="22:23" ht="13.5" thickBot="1">
      <c r="V7" s="27"/>
      <c r="W7" s="27"/>
    </row>
    <row r="8" spans="1:29" ht="12.75">
      <c r="A8" s="24" t="s">
        <v>937</v>
      </c>
      <c r="C8" s="12">
        <v>75</v>
      </c>
      <c r="D8" s="14">
        <v>370</v>
      </c>
      <c r="E8" s="14">
        <v>1806</v>
      </c>
      <c r="F8" s="14">
        <v>19</v>
      </c>
      <c r="G8" s="14"/>
      <c r="H8" s="14">
        <v>11</v>
      </c>
      <c r="I8" s="14">
        <v>12</v>
      </c>
      <c r="J8" s="14">
        <v>4</v>
      </c>
      <c r="K8" s="14">
        <v>20</v>
      </c>
      <c r="L8" s="14"/>
      <c r="M8" s="14"/>
      <c r="N8" s="14"/>
      <c r="O8" s="14">
        <v>40</v>
      </c>
      <c r="P8" s="14">
        <v>3</v>
      </c>
      <c r="Q8" s="14">
        <v>5</v>
      </c>
      <c r="R8" s="14">
        <v>1</v>
      </c>
      <c r="S8" s="14">
        <v>64</v>
      </c>
      <c r="T8" s="14">
        <v>32</v>
      </c>
      <c r="U8" s="14">
        <v>33</v>
      </c>
      <c r="V8" s="14">
        <f>SUM(C8+D8+F8+H8+J8+L8+N8+P8+R8+T8)</f>
        <v>515</v>
      </c>
      <c r="W8" s="14">
        <f>SUM(E8+G8+I8+K8+M8+O8+Q8+S8+U8)</f>
        <v>1980</v>
      </c>
      <c r="X8" s="1" t="s">
        <v>909</v>
      </c>
      <c r="Y8" s="2" t="s">
        <v>911</v>
      </c>
      <c r="Z8" s="2">
        <v>50</v>
      </c>
      <c r="AA8" s="2">
        <v>51</v>
      </c>
      <c r="AB8" s="2" t="s">
        <v>912</v>
      </c>
      <c r="AC8" s="3" t="s">
        <v>921</v>
      </c>
    </row>
    <row r="9" spans="1:29" ht="12.75">
      <c r="A9" s="25" t="s">
        <v>938</v>
      </c>
      <c r="C9" s="15">
        <v>24</v>
      </c>
      <c r="D9" s="17">
        <v>62</v>
      </c>
      <c r="E9" s="17">
        <v>247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>
        <v>1</v>
      </c>
      <c r="S9" s="17">
        <v>5</v>
      </c>
      <c r="V9" s="17">
        <f aca="true" t="shared" si="0" ref="V9:V16">SUM(C9+D9+F9+H9+J9+L9+N9+P9+R9+T9)</f>
        <v>87</v>
      </c>
      <c r="W9" s="17">
        <f aca="true" t="shared" si="1" ref="W9:W17">SUM(E9+G9+I9+K9+M9+O9+Q9+S9+U9)</f>
        <v>252</v>
      </c>
      <c r="X9" s="4" t="s">
        <v>909</v>
      </c>
      <c r="Y9" s="5" t="s">
        <v>911</v>
      </c>
      <c r="Z9" s="5">
        <v>50</v>
      </c>
      <c r="AA9" s="5">
        <v>51</v>
      </c>
      <c r="AB9" s="5" t="s">
        <v>913</v>
      </c>
      <c r="AC9" s="6" t="s">
        <v>921</v>
      </c>
    </row>
    <row r="10" spans="1:29" ht="12.75">
      <c r="A10" s="25" t="s">
        <v>939</v>
      </c>
      <c r="C10" s="15">
        <v>33</v>
      </c>
      <c r="D10" s="17">
        <v>14</v>
      </c>
      <c r="E10" s="17">
        <v>373</v>
      </c>
      <c r="F10" s="17"/>
      <c r="G10" s="17"/>
      <c r="H10" s="17"/>
      <c r="I10" s="17"/>
      <c r="J10" s="17">
        <v>28</v>
      </c>
      <c r="K10" s="17">
        <v>78</v>
      </c>
      <c r="L10" s="17"/>
      <c r="M10" s="17"/>
      <c r="N10" s="17"/>
      <c r="O10" s="17"/>
      <c r="P10" s="17"/>
      <c r="Q10" s="17"/>
      <c r="R10" s="17"/>
      <c r="S10" s="17"/>
      <c r="V10" s="17">
        <f t="shared" si="0"/>
        <v>75</v>
      </c>
      <c r="W10" s="17">
        <f t="shared" si="1"/>
        <v>451</v>
      </c>
      <c r="X10" s="4" t="s">
        <v>909</v>
      </c>
      <c r="Y10" s="5" t="s">
        <v>911</v>
      </c>
      <c r="Z10" s="5">
        <v>50</v>
      </c>
      <c r="AA10" s="5">
        <v>51</v>
      </c>
      <c r="AB10" s="5" t="s">
        <v>910</v>
      </c>
      <c r="AC10" s="6" t="s">
        <v>921</v>
      </c>
    </row>
    <row r="11" spans="1:29" ht="12.75">
      <c r="A11" s="25" t="s">
        <v>940</v>
      </c>
      <c r="C11" s="15"/>
      <c r="D11" s="17">
        <v>46</v>
      </c>
      <c r="E11" s="17">
        <v>244</v>
      </c>
      <c r="F11" s="17"/>
      <c r="G11" s="17">
        <v>6</v>
      </c>
      <c r="H11" s="17"/>
      <c r="I11" s="17"/>
      <c r="J11" s="17">
        <v>2</v>
      </c>
      <c r="K11" s="17">
        <v>25</v>
      </c>
      <c r="L11" s="17"/>
      <c r="M11" s="17"/>
      <c r="N11" s="17"/>
      <c r="O11" s="17"/>
      <c r="P11" s="17"/>
      <c r="Q11" s="17"/>
      <c r="R11" s="17"/>
      <c r="S11" s="17"/>
      <c r="V11" s="17">
        <f t="shared" si="0"/>
        <v>48</v>
      </c>
      <c r="W11" s="17">
        <f t="shared" si="1"/>
        <v>275</v>
      </c>
      <c r="X11" s="4" t="s">
        <v>909</v>
      </c>
      <c r="Y11" s="5" t="s">
        <v>911</v>
      </c>
      <c r="Z11" s="5">
        <v>50</v>
      </c>
      <c r="AA11" s="5">
        <v>51</v>
      </c>
      <c r="AB11" s="5" t="s">
        <v>914</v>
      </c>
      <c r="AC11" s="6" t="s">
        <v>921</v>
      </c>
    </row>
    <row r="12" spans="1:29" ht="12.75">
      <c r="A12" s="25" t="s">
        <v>941</v>
      </c>
      <c r="C12" s="15"/>
      <c r="D12" s="17"/>
      <c r="E12" s="17">
        <v>24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V12" s="17">
        <f t="shared" si="0"/>
        <v>0</v>
      </c>
      <c r="W12" s="17">
        <f t="shared" si="1"/>
        <v>24</v>
      </c>
      <c r="X12" s="4" t="s">
        <v>909</v>
      </c>
      <c r="Y12" s="5" t="s">
        <v>911</v>
      </c>
      <c r="Z12" s="5">
        <v>50</v>
      </c>
      <c r="AA12" s="5">
        <v>51</v>
      </c>
      <c r="AB12" s="5" t="s">
        <v>915</v>
      </c>
      <c r="AC12" s="6" t="s">
        <v>921</v>
      </c>
    </row>
    <row r="13" spans="1:29" ht="12.75">
      <c r="A13" s="25" t="s">
        <v>942</v>
      </c>
      <c r="C13" s="15">
        <v>5</v>
      </c>
      <c r="D13" s="17">
        <v>2</v>
      </c>
      <c r="E13" s="17">
        <v>100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>
        <v>27</v>
      </c>
      <c r="R13" s="17"/>
      <c r="S13" s="17"/>
      <c r="V13" s="17">
        <f t="shared" si="0"/>
        <v>7</v>
      </c>
      <c r="W13" s="17">
        <f t="shared" si="1"/>
        <v>127</v>
      </c>
      <c r="X13" s="4" t="s">
        <v>909</v>
      </c>
      <c r="Y13" s="5" t="s">
        <v>911</v>
      </c>
      <c r="Z13" s="5">
        <v>50</v>
      </c>
      <c r="AA13" s="5">
        <v>51</v>
      </c>
      <c r="AB13" s="5" t="s">
        <v>916</v>
      </c>
      <c r="AC13" s="6" t="s">
        <v>921</v>
      </c>
    </row>
    <row r="14" spans="1:29" ht="12.75">
      <c r="A14" s="25" t="s">
        <v>943</v>
      </c>
      <c r="C14" s="15"/>
      <c r="D14" s="17"/>
      <c r="E14" s="17">
        <v>30</v>
      </c>
      <c r="F14" s="17"/>
      <c r="G14" s="17"/>
      <c r="H14" s="17"/>
      <c r="I14" s="17"/>
      <c r="J14" s="17"/>
      <c r="K14" s="17"/>
      <c r="L14" s="17"/>
      <c r="M14" s="17"/>
      <c r="N14" s="17"/>
      <c r="O14" s="17">
        <v>7</v>
      </c>
      <c r="P14" s="17"/>
      <c r="Q14" s="17"/>
      <c r="R14" s="17"/>
      <c r="S14" s="17"/>
      <c r="V14" s="17">
        <f t="shared" si="0"/>
        <v>0</v>
      </c>
      <c r="W14" s="17">
        <f t="shared" si="1"/>
        <v>37</v>
      </c>
      <c r="X14" s="4" t="s">
        <v>909</v>
      </c>
      <c r="Y14" s="5" t="s">
        <v>911</v>
      </c>
      <c r="Z14" s="5">
        <v>50</v>
      </c>
      <c r="AA14" s="5">
        <v>51</v>
      </c>
      <c r="AB14" s="5" t="s">
        <v>917</v>
      </c>
      <c r="AC14" s="6" t="s">
        <v>921</v>
      </c>
    </row>
    <row r="15" spans="1:29" ht="12.75">
      <c r="A15" s="25" t="s">
        <v>944</v>
      </c>
      <c r="C15" s="15"/>
      <c r="D15" s="17">
        <v>18</v>
      </c>
      <c r="E15" s="17">
        <v>83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V15" s="17">
        <f t="shared" si="0"/>
        <v>18</v>
      </c>
      <c r="W15" s="17">
        <f t="shared" si="1"/>
        <v>83</v>
      </c>
      <c r="X15" s="4" t="s">
        <v>909</v>
      </c>
      <c r="Y15" s="5" t="s">
        <v>911</v>
      </c>
      <c r="Z15" s="5">
        <v>50</v>
      </c>
      <c r="AA15" s="5">
        <v>51</v>
      </c>
      <c r="AB15" s="5" t="s">
        <v>918</v>
      </c>
      <c r="AC15" s="6" t="s">
        <v>921</v>
      </c>
    </row>
    <row r="16" spans="1:29" ht="12.75">
      <c r="A16" s="25" t="s">
        <v>945</v>
      </c>
      <c r="C16" s="15"/>
      <c r="D16" s="17"/>
      <c r="E16" s="17">
        <v>17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V16" s="17">
        <f t="shared" si="0"/>
        <v>0</v>
      </c>
      <c r="W16" s="17">
        <f t="shared" si="1"/>
        <v>17</v>
      </c>
      <c r="X16" s="4" t="s">
        <v>909</v>
      </c>
      <c r="Y16" s="5" t="s">
        <v>911</v>
      </c>
      <c r="Z16" s="5">
        <v>50</v>
      </c>
      <c r="AA16" s="5">
        <v>51</v>
      </c>
      <c r="AB16" s="5" t="s">
        <v>919</v>
      </c>
      <c r="AC16" s="6" t="s">
        <v>921</v>
      </c>
    </row>
    <row r="17" spans="1:29" ht="12.75">
      <c r="A17" s="25" t="s">
        <v>946</v>
      </c>
      <c r="C17" s="15">
        <v>164</v>
      </c>
      <c r="D17" s="17">
        <v>202</v>
      </c>
      <c r="E17" s="17">
        <v>598</v>
      </c>
      <c r="F17" s="17"/>
      <c r="G17" s="17"/>
      <c r="H17" s="17"/>
      <c r="I17" s="17"/>
      <c r="J17" s="17">
        <v>1</v>
      </c>
      <c r="K17" s="17">
        <v>16</v>
      </c>
      <c r="L17" s="17">
        <v>6</v>
      </c>
      <c r="M17" s="17">
        <v>27</v>
      </c>
      <c r="N17" s="17"/>
      <c r="O17" s="17">
        <v>12</v>
      </c>
      <c r="P17" s="17"/>
      <c r="Q17" s="17"/>
      <c r="R17" s="17"/>
      <c r="S17" s="17">
        <v>16</v>
      </c>
      <c r="U17" s="10">
        <v>7</v>
      </c>
      <c r="V17" s="17">
        <f>SUM(C17+D17+F17+H17+J17+L17+N17+P17+R17+T17)</f>
        <v>373</v>
      </c>
      <c r="W17" s="17">
        <f t="shared" si="1"/>
        <v>676</v>
      </c>
      <c r="X17" s="4" t="s">
        <v>909</v>
      </c>
      <c r="Y17" s="5" t="s">
        <v>911</v>
      </c>
      <c r="Z17" s="5">
        <v>50</v>
      </c>
      <c r="AA17" s="5">
        <v>51</v>
      </c>
      <c r="AB17" s="5" t="s">
        <v>920</v>
      </c>
      <c r="AC17" s="6" t="s">
        <v>921</v>
      </c>
    </row>
    <row r="18" spans="1:29" s="27" customFormat="1" ht="13.5" thickBot="1">
      <c r="A18" s="26" t="s">
        <v>936</v>
      </c>
      <c r="B18" s="10"/>
      <c r="C18" s="18">
        <f aca="true" t="shared" si="2" ref="C18:W18">SUM(C8:C17)</f>
        <v>301</v>
      </c>
      <c r="D18" s="20">
        <f t="shared" si="2"/>
        <v>714</v>
      </c>
      <c r="E18" s="20">
        <f t="shared" si="2"/>
        <v>3522</v>
      </c>
      <c r="F18" s="20">
        <f t="shared" si="2"/>
        <v>19</v>
      </c>
      <c r="G18" s="20">
        <f t="shared" si="2"/>
        <v>6</v>
      </c>
      <c r="H18" s="20">
        <f t="shared" si="2"/>
        <v>11</v>
      </c>
      <c r="I18" s="20">
        <f t="shared" si="2"/>
        <v>12</v>
      </c>
      <c r="J18" s="20">
        <f t="shared" si="2"/>
        <v>35</v>
      </c>
      <c r="K18" s="20">
        <f t="shared" si="2"/>
        <v>139</v>
      </c>
      <c r="L18" s="20">
        <f t="shared" si="2"/>
        <v>6</v>
      </c>
      <c r="M18" s="20">
        <f t="shared" si="2"/>
        <v>27</v>
      </c>
      <c r="N18" s="20">
        <f t="shared" si="2"/>
        <v>0</v>
      </c>
      <c r="O18" s="20">
        <f t="shared" si="2"/>
        <v>59</v>
      </c>
      <c r="P18" s="20">
        <f t="shared" si="2"/>
        <v>3</v>
      </c>
      <c r="Q18" s="20">
        <f t="shared" si="2"/>
        <v>32</v>
      </c>
      <c r="R18" s="20">
        <f t="shared" si="2"/>
        <v>2</v>
      </c>
      <c r="S18" s="20">
        <f t="shared" si="2"/>
        <v>85</v>
      </c>
      <c r="T18" s="20">
        <f t="shared" si="2"/>
        <v>32</v>
      </c>
      <c r="U18" s="20">
        <f t="shared" si="2"/>
        <v>40</v>
      </c>
      <c r="V18" s="20">
        <f t="shared" si="2"/>
        <v>1123</v>
      </c>
      <c r="W18" s="20">
        <f t="shared" si="2"/>
        <v>3922</v>
      </c>
      <c r="X18" s="7" t="s">
        <v>909</v>
      </c>
      <c r="Y18" s="8" t="s">
        <v>911</v>
      </c>
      <c r="Z18" s="8">
        <v>50</v>
      </c>
      <c r="AA18" s="8">
        <v>51</v>
      </c>
      <c r="AB18" s="8"/>
      <c r="AC18" s="9" t="s">
        <v>921</v>
      </c>
    </row>
  </sheetData>
  <mergeCells count="18">
    <mergeCell ref="AB3:AB6"/>
    <mergeCell ref="AC3:AC6"/>
    <mergeCell ref="X3:X6"/>
    <mergeCell ref="Y3:Y6"/>
    <mergeCell ref="Z3:Z6"/>
    <mergeCell ref="AA3:AA6"/>
    <mergeCell ref="A3:A6"/>
    <mergeCell ref="C3:C5"/>
    <mergeCell ref="D3:E5"/>
    <mergeCell ref="H3:I5"/>
    <mergeCell ref="R3:S5"/>
    <mergeCell ref="T3:U5"/>
    <mergeCell ref="V3:W5"/>
    <mergeCell ref="F3:G5"/>
    <mergeCell ref="J3:K5"/>
    <mergeCell ref="L3:M5"/>
    <mergeCell ref="N3:O5"/>
    <mergeCell ref="P3:Q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8"/>
  <sheetViews>
    <sheetView workbookViewId="0" topLeftCell="A1">
      <selection activeCell="A1" sqref="A1"/>
    </sheetView>
  </sheetViews>
  <sheetFormatPr defaultColWidth="9.140625" defaultRowHeight="12.75"/>
  <cols>
    <col min="1" max="1" width="16.421875" style="10" customWidth="1"/>
    <col min="2" max="2" width="2.7109375" style="10" customWidth="1"/>
    <col min="3" max="22" width="9.140625" style="10" customWidth="1"/>
    <col min="23" max="23" width="13.8515625" style="10" customWidth="1"/>
    <col min="24" max="24" width="14.57421875" style="10" customWidth="1"/>
    <col min="25" max="25" width="9.28125" style="10" customWidth="1"/>
    <col min="26" max="26" width="6.8515625" style="10" customWidth="1"/>
    <col min="27" max="27" width="7.140625" style="10" customWidth="1"/>
    <col min="28" max="29" width="6.57421875" style="10" customWidth="1"/>
    <col min="30" max="30" width="5.7109375" style="10" customWidth="1"/>
    <col min="31" max="16384" width="9.140625" style="10" customWidth="1"/>
  </cols>
  <sheetData>
    <row r="1" spans="1:31" ht="13.5" thickBot="1">
      <c r="A1" s="110" t="s">
        <v>1484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3"/>
    </row>
    <row r="2" ht="13.5" thickBot="1"/>
    <row r="3" spans="1:31" ht="22.5" customHeight="1">
      <c r="A3" s="203" t="s">
        <v>1481</v>
      </c>
      <c r="B3" s="11"/>
      <c r="C3" s="120" t="s">
        <v>1462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31"/>
      <c r="Z3" s="204" t="s">
        <v>904</v>
      </c>
      <c r="AA3" s="137" t="s">
        <v>903</v>
      </c>
      <c r="AB3" s="137" t="s">
        <v>905</v>
      </c>
      <c r="AC3" s="207" t="s">
        <v>906</v>
      </c>
      <c r="AD3" s="137" t="s">
        <v>907</v>
      </c>
      <c r="AE3" s="140" t="s">
        <v>908</v>
      </c>
    </row>
    <row r="4" spans="1:31" ht="18" customHeight="1">
      <c r="A4" s="210"/>
      <c r="B4" s="11"/>
      <c r="C4" s="136" t="s">
        <v>1463</v>
      </c>
      <c r="D4" s="200"/>
      <c r="E4" s="200" t="s">
        <v>1464</v>
      </c>
      <c r="F4" s="200"/>
      <c r="G4" s="200" t="s">
        <v>1465</v>
      </c>
      <c r="H4" s="200"/>
      <c r="I4" s="200" t="s">
        <v>1466</v>
      </c>
      <c r="J4" s="200"/>
      <c r="K4" s="200" t="s">
        <v>1467</v>
      </c>
      <c r="L4" s="200"/>
      <c r="M4" s="200" t="s">
        <v>1468</v>
      </c>
      <c r="N4" s="200"/>
      <c r="O4" s="200" t="s">
        <v>1469</v>
      </c>
      <c r="P4" s="200"/>
      <c r="Q4" s="200" t="s">
        <v>1470</v>
      </c>
      <c r="R4" s="200"/>
      <c r="S4" s="200" t="s">
        <v>1471</v>
      </c>
      <c r="T4" s="200"/>
      <c r="U4" s="200" t="s">
        <v>1472</v>
      </c>
      <c r="V4" s="200" t="s">
        <v>1473</v>
      </c>
      <c r="W4" s="200" t="s">
        <v>1474</v>
      </c>
      <c r="X4" s="200" t="s">
        <v>1475</v>
      </c>
      <c r="Y4" s="202" t="s">
        <v>1476</v>
      </c>
      <c r="Z4" s="205"/>
      <c r="AA4" s="138"/>
      <c r="AB4" s="138"/>
      <c r="AC4" s="208"/>
      <c r="AD4" s="138"/>
      <c r="AE4" s="128"/>
    </row>
    <row r="5" spans="1:31" ht="18.75" customHeight="1">
      <c r="A5" s="210"/>
      <c r="B5" s="11"/>
      <c r="C5" s="136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2"/>
      <c r="Z5" s="205"/>
      <c r="AA5" s="138"/>
      <c r="AB5" s="138"/>
      <c r="AC5" s="208"/>
      <c r="AD5" s="138"/>
      <c r="AE5" s="128"/>
    </row>
    <row r="6" spans="1:31" ht="13.5" thickBot="1">
      <c r="A6" s="211"/>
      <c r="B6" s="11"/>
      <c r="C6" s="121" t="s">
        <v>926</v>
      </c>
      <c r="D6" s="125" t="s">
        <v>927</v>
      </c>
      <c r="E6" s="125" t="s">
        <v>926</v>
      </c>
      <c r="F6" s="125" t="s">
        <v>927</v>
      </c>
      <c r="G6" s="125" t="s">
        <v>926</v>
      </c>
      <c r="H6" s="125" t="s">
        <v>927</v>
      </c>
      <c r="I6" s="125" t="s">
        <v>926</v>
      </c>
      <c r="J6" s="125" t="s">
        <v>927</v>
      </c>
      <c r="K6" s="125" t="s">
        <v>926</v>
      </c>
      <c r="L6" s="125" t="s">
        <v>927</v>
      </c>
      <c r="M6" s="125" t="s">
        <v>926</v>
      </c>
      <c r="N6" s="125" t="s">
        <v>927</v>
      </c>
      <c r="O6" s="125" t="s">
        <v>926</v>
      </c>
      <c r="P6" s="125" t="s">
        <v>927</v>
      </c>
      <c r="Q6" s="125" t="s">
        <v>926</v>
      </c>
      <c r="R6" s="125" t="s">
        <v>927</v>
      </c>
      <c r="S6" s="125" t="s">
        <v>926</v>
      </c>
      <c r="T6" s="125" t="s">
        <v>927</v>
      </c>
      <c r="U6" s="125" t="s">
        <v>926</v>
      </c>
      <c r="V6" s="125" t="s">
        <v>926</v>
      </c>
      <c r="W6" s="125" t="s">
        <v>927</v>
      </c>
      <c r="X6" s="125" t="s">
        <v>927</v>
      </c>
      <c r="Y6" s="132" t="s">
        <v>926</v>
      </c>
      <c r="Z6" s="206"/>
      <c r="AA6" s="139"/>
      <c r="AB6" s="139"/>
      <c r="AC6" s="209"/>
      <c r="AD6" s="139"/>
      <c r="AE6" s="129"/>
    </row>
    <row r="7" ht="13.5" thickBot="1"/>
    <row r="8" spans="1:31" ht="13.5" thickBot="1">
      <c r="A8" s="48" t="s">
        <v>942</v>
      </c>
      <c r="C8" s="21">
        <v>2</v>
      </c>
      <c r="D8" s="22"/>
      <c r="E8" s="22">
        <v>2</v>
      </c>
      <c r="F8" s="22"/>
      <c r="G8" s="22">
        <v>16</v>
      </c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3"/>
      <c r="Z8" s="42" t="s">
        <v>909</v>
      </c>
      <c r="AA8" s="42" t="s">
        <v>911</v>
      </c>
      <c r="AB8" s="42">
        <v>63</v>
      </c>
      <c r="AC8" s="42">
        <v>61</v>
      </c>
      <c r="AD8" s="42" t="s">
        <v>916</v>
      </c>
      <c r="AE8" s="43" t="s">
        <v>1477</v>
      </c>
    </row>
  </sheetData>
  <mergeCells count="21">
    <mergeCell ref="Q4:R5"/>
    <mergeCell ref="X4:X5"/>
    <mergeCell ref="Y4:Y5"/>
    <mergeCell ref="S4:T5"/>
    <mergeCell ref="U4:U5"/>
    <mergeCell ref="V4:V5"/>
    <mergeCell ref="W4:W5"/>
    <mergeCell ref="I4:J5"/>
    <mergeCell ref="K4:L5"/>
    <mergeCell ref="M4:N5"/>
    <mergeCell ref="O4:P5"/>
    <mergeCell ref="A3:A6"/>
    <mergeCell ref="C4:D5"/>
    <mergeCell ref="E4:F5"/>
    <mergeCell ref="G4:H5"/>
    <mergeCell ref="Z3:Z6"/>
    <mergeCell ref="AD3:AD6"/>
    <mergeCell ref="AE3:AE6"/>
    <mergeCell ref="AA3:AA6"/>
    <mergeCell ref="AB3:AB6"/>
    <mergeCell ref="AC3:A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5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112" customWidth="1"/>
    <col min="2" max="2" width="17.421875" style="112" customWidth="1"/>
    <col min="3" max="3" width="2.7109375" style="10" customWidth="1"/>
    <col min="4" max="4" width="9.140625" style="10" customWidth="1"/>
    <col min="5" max="5" width="12.57421875" style="10" customWidth="1"/>
    <col min="6" max="9" width="9.140625" style="10" customWidth="1"/>
    <col min="10" max="10" width="12.7109375" style="10" customWidth="1"/>
    <col min="11" max="11" width="13.8515625" style="10" customWidth="1"/>
    <col min="12" max="12" width="6.8515625" style="10" customWidth="1"/>
    <col min="13" max="13" width="7.140625" style="10" customWidth="1"/>
    <col min="14" max="15" width="6.57421875" style="10" customWidth="1"/>
    <col min="16" max="16384" width="9.140625" style="10" customWidth="1"/>
  </cols>
  <sheetData>
    <row r="1" spans="1:16" ht="13.5" thickBot="1">
      <c r="A1" s="166" t="s">
        <v>1485</v>
      </c>
      <c r="B1" s="148"/>
      <c r="C1" s="66"/>
      <c r="D1" s="66"/>
      <c r="E1" s="66"/>
      <c r="F1" s="66"/>
      <c r="G1" s="66"/>
      <c r="H1" s="66"/>
      <c r="I1" s="66"/>
      <c r="J1" s="66"/>
      <c r="K1" s="66"/>
      <c r="L1" s="22"/>
      <c r="M1" s="22"/>
      <c r="N1" s="22"/>
      <c r="O1" s="22"/>
      <c r="P1" s="23"/>
    </row>
    <row r="2" spans="1:11" ht="13.5" thickBot="1">
      <c r="A2" s="149"/>
      <c r="B2" s="149"/>
      <c r="C2" s="67"/>
      <c r="D2" s="67"/>
      <c r="E2" s="67"/>
      <c r="F2" s="67"/>
      <c r="G2" s="67"/>
      <c r="H2" s="67"/>
      <c r="I2" s="67"/>
      <c r="J2" s="67"/>
      <c r="K2" s="67"/>
    </row>
    <row r="3" spans="1:16" ht="22.5" customHeight="1">
      <c r="A3" s="235" t="s">
        <v>1486</v>
      </c>
      <c r="B3" s="238" t="s">
        <v>1487</v>
      </c>
      <c r="C3" s="109"/>
      <c r="D3" s="235" t="s">
        <v>1488</v>
      </c>
      <c r="E3" s="241"/>
      <c r="F3" s="241"/>
      <c r="G3" s="241"/>
      <c r="H3" s="241"/>
      <c r="I3" s="241"/>
      <c r="J3" s="241" t="s">
        <v>1489</v>
      </c>
      <c r="K3" s="242"/>
      <c r="L3" s="204" t="s">
        <v>903</v>
      </c>
      <c r="M3" s="137" t="s">
        <v>904</v>
      </c>
      <c r="N3" s="137" t="s">
        <v>905</v>
      </c>
      <c r="O3" s="207" t="s">
        <v>906</v>
      </c>
      <c r="P3" s="140" t="s">
        <v>908</v>
      </c>
    </row>
    <row r="4" spans="1:16" ht="18" customHeight="1">
      <c r="A4" s="236"/>
      <c r="B4" s="239"/>
      <c r="C4" s="109"/>
      <c r="D4" s="236"/>
      <c r="E4" s="233"/>
      <c r="F4" s="233"/>
      <c r="G4" s="233"/>
      <c r="H4" s="233"/>
      <c r="I4" s="233"/>
      <c r="J4" s="233"/>
      <c r="K4" s="243"/>
      <c r="L4" s="205"/>
      <c r="M4" s="138"/>
      <c r="N4" s="138"/>
      <c r="O4" s="208"/>
      <c r="P4" s="128"/>
    </row>
    <row r="5" spans="1:16" ht="18.75" customHeight="1">
      <c r="A5" s="236"/>
      <c r="B5" s="239"/>
      <c r="C5" s="109"/>
      <c r="D5" s="236" t="s">
        <v>937</v>
      </c>
      <c r="E5" s="233" t="s">
        <v>938</v>
      </c>
      <c r="F5" s="233" t="s">
        <v>939</v>
      </c>
      <c r="G5" s="233" t="s">
        <v>942</v>
      </c>
      <c r="H5" s="233" t="s">
        <v>946</v>
      </c>
      <c r="I5" s="233" t="s">
        <v>995</v>
      </c>
      <c r="J5" s="233" t="s">
        <v>1358</v>
      </c>
      <c r="K5" s="243"/>
      <c r="L5" s="205"/>
      <c r="M5" s="138"/>
      <c r="N5" s="138"/>
      <c r="O5" s="208"/>
      <c r="P5" s="128"/>
    </row>
    <row r="6" spans="1:16" ht="26.25" thickBot="1">
      <c r="A6" s="237"/>
      <c r="B6" s="240"/>
      <c r="C6" s="109"/>
      <c r="D6" s="237"/>
      <c r="E6" s="234"/>
      <c r="F6" s="234"/>
      <c r="G6" s="234"/>
      <c r="H6" s="234"/>
      <c r="I6" s="234"/>
      <c r="J6" s="143" t="s">
        <v>1459</v>
      </c>
      <c r="K6" s="144" t="s">
        <v>1460</v>
      </c>
      <c r="L6" s="206"/>
      <c r="M6" s="139"/>
      <c r="N6" s="139"/>
      <c r="O6" s="209"/>
      <c r="P6" s="129"/>
    </row>
    <row r="7" spans="1:11" ht="13.5" thickBot="1">
      <c r="A7" s="149"/>
      <c r="B7" s="149"/>
      <c r="C7" s="67"/>
      <c r="D7" s="67"/>
      <c r="E7" s="67"/>
      <c r="F7" s="67"/>
      <c r="G7" s="67"/>
      <c r="H7" s="67"/>
      <c r="I7" s="67"/>
      <c r="J7" s="67"/>
      <c r="K7" s="67"/>
    </row>
    <row r="8" spans="1:16" ht="12.75">
      <c r="A8" s="154" t="s">
        <v>1490</v>
      </c>
      <c r="B8" s="163" t="s">
        <v>1511</v>
      </c>
      <c r="C8" s="67"/>
      <c r="D8" s="78"/>
      <c r="E8" s="68"/>
      <c r="F8" s="68"/>
      <c r="G8" s="68"/>
      <c r="H8" s="68"/>
      <c r="I8" s="68">
        <f>SUM(D8:H8)</f>
        <v>0</v>
      </c>
      <c r="J8" s="68"/>
      <c r="K8" s="68"/>
      <c r="L8" s="1" t="s">
        <v>909</v>
      </c>
      <c r="M8" s="2" t="s">
        <v>911</v>
      </c>
      <c r="N8" s="2">
        <v>60</v>
      </c>
      <c r="O8" s="2">
        <v>61</v>
      </c>
      <c r="P8" s="3" t="s">
        <v>1477</v>
      </c>
    </row>
    <row r="9" spans="1:16" ht="12.75">
      <c r="A9" s="156"/>
      <c r="B9" s="164" t="s">
        <v>1512</v>
      </c>
      <c r="C9" s="67"/>
      <c r="D9" s="52"/>
      <c r="E9" s="69"/>
      <c r="F9" s="69">
        <v>1</v>
      </c>
      <c r="G9" s="69"/>
      <c r="H9" s="69">
        <v>2</v>
      </c>
      <c r="I9" s="69">
        <f>SUM(D9:H9)</f>
        <v>3</v>
      </c>
      <c r="J9" s="69"/>
      <c r="K9" s="69"/>
      <c r="L9" s="4" t="s">
        <v>909</v>
      </c>
      <c r="M9" s="5" t="s">
        <v>911</v>
      </c>
      <c r="N9" s="5">
        <v>60</v>
      </c>
      <c r="O9" s="5">
        <v>61</v>
      </c>
      <c r="P9" s="6" t="s">
        <v>1477</v>
      </c>
    </row>
    <row r="10" spans="1:16" ht="12.75">
      <c r="A10" s="156" t="s">
        <v>1491</v>
      </c>
      <c r="B10" s="164" t="s">
        <v>1513</v>
      </c>
      <c r="C10" s="67"/>
      <c r="D10" s="52"/>
      <c r="E10" s="69"/>
      <c r="F10" s="69">
        <v>1</v>
      </c>
      <c r="G10" s="69"/>
      <c r="H10" s="69"/>
      <c r="I10" s="69">
        <f aca="true" t="shared" si="0" ref="I10:I65">SUM(D10:H10)</f>
        <v>1</v>
      </c>
      <c r="J10" s="69"/>
      <c r="K10" s="69"/>
      <c r="L10" s="4" t="s">
        <v>909</v>
      </c>
      <c r="M10" s="5" t="s">
        <v>911</v>
      </c>
      <c r="N10" s="5">
        <v>60</v>
      </c>
      <c r="O10" s="5">
        <v>61</v>
      </c>
      <c r="P10" s="6" t="s">
        <v>1477</v>
      </c>
    </row>
    <row r="11" spans="1:16" ht="12.75">
      <c r="A11" s="156"/>
      <c r="B11" s="164" t="s">
        <v>1512</v>
      </c>
      <c r="C11" s="67"/>
      <c r="D11" s="52"/>
      <c r="E11" s="69"/>
      <c r="F11" s="69">
        <v>5</v>
      </c>
      <c r="G11" s="69"/>
      <c r="H11" s="69">
        <v>2</v>
      </c>
      <c r="I11" s="69">
        <f t="shared" si="0"/>
        <v>7</v>
      </c>
      <c r="J11" s="69"/>
      <c r="K11" s="69"/>
      <c r="L11" s="4" t="s">
        <v>909</v>
      </c>
      <c r="M11" s="5" t="s">
        <v>911</v>
      </c>
      <c r="N11" s="5">
        <v>60</v>
      </c>
      <c r="O11" s="5">
        <v>61</v>
      </c>
      <c r="P11" s="6" t="s">
        <v>1477</v>
      </c>
    </row>
    <row r="12" spans="1:16" ht="12.75">
      <c r="A12" s="156" t="s">
        <v>1492</v>
      </c>
      <c r="B12" s="164" t="s">
        <v>1515</v>
      </c>
      <c r="C12" s="67"/>
      <c r="D12" s="52"/>
      <c r="E12" s="69"/>
      <c r="F12" s="69"/>
      <c r="G12" s="69"/>
      <c r="H12" s="69">
        <v>1</v>
      </c>
      <c r="I12" s="69">
        <f t="shared" si="0"/>
        <v>1</v>
      </c>
      <c r="J12" s="69"/>
      <c r="K12" s="69"/>
      <c r="L12" s="4" t="s">
        <v>909</v>
      </c>
      <c r="M12" s="5" t="s">
        <v>911</v>
      </c>
      <c r="N12" s="5">
        <v>60</v>
      </c>
      <c r="O12" s="5">
        <v>61</v>
      </c>
      <c r="P12" s="6" t="s">
        <v>1477</v>
      </c>
    </row>
    <row r="13" spans="1:16" ht="12.75">
      <c r="A13" s="156"/>
      <c r="B13" s="164" t="s">
        <v>1512</v>
      </c>
      <c r="C13" s="67"/>
      <c r="D13" s="52"/>
      <c r="E13" s="69"/>
      <c r="F13" s="69">
        <v>12</v>
      </c>
      <c r="G13" s="69"/>
      <c r="H13" s="69">
        <v>19</v>
      </c>
      <c r="I13" s="69">
        <f t="shared" si="0"/>
        <v>31</v>
      </c>
      <c r="J13" s="69"/>
      <c r="K13" s="69"/>
      <c r="L13" s="4" t="s">
        <v>909</v>
      </c>
      <c r="M13" s="5" t="s">
        <v>911</v>
      </c>
      <c r="N13" s="5">
        <v>60</v>
      </c>
      <c r="O13" s="5">
        <v>61</v>
      </c>
      <c r="P13" s="6" t="s">
        <v>1477</v>
      </c>
    </row>
    <row r="14" spans="1:16" ht="12.75">
      <c r="A14" s="156" t="s">
        <v>1493</v>
      </c>
      <c r="B14" s="164" t="s">
        <v>1516</v>
      </c>
      <c r="C14" s="67"/>
      <c r="D14" s="52"/>
      <c r="E14" s="69">
        <v>1</v>
      </c>
      <c r="F14" s="69"/>
      <c r="G14" s="69"/>
      <c r="H14" s="69">
        <v>6</v>
      </c>
      <c r="I14" s="69">
        <f t="shared" si="0"/>
        <v>7</v>
      </c>
      <c r="J14" s="69"/>
      <c r="K14" s="69"/>
      <c r="L14" s="4" t="s">
        <v>909</v>
      </c>
      <c r="M14" s="5" t="s">
        <v>911</v>
      </c>
      <c r="N14" s="5">
        <v>60</v>
      </c>
      <c r="O14" s="5">
        <v>61</v>
      </c>
      <c r="P14" s="6" t="s">
        <v>1477</v>
      </c>
    </row>
    <row r="15" spans="1:16" ht="12.75">
      <c r="A15" s="156"/>
      <c r="B15" s="164" t="s">
        <v>1512</v>
      </c>
      <c r="C15" s="67"/>
      <c r="D15" s="52">
        <v>2</v>
      </c>
      <c r="E15" s="69">
        <v>3</v>
      </c>
      <c r="F15" s="69">
        <v>23</v>
      </c>
      <c r="G15" s="69"/>
      <c r="H15" s="69">
        <v>43</v>
      </c>
      <c r="I15" s="69">
        <f t="shared" si="0"/>
        <v>71</v>
      </c>
      <c r="J15" s="69"/>
      <c r="K15" s="69">
        <v>2</v>
      </c>
      <c r="L15" s="4" t="s">
        <v>909</v>
      </c>
      <c r="M15" s="5" t="s">
        <v>911</v>
      </c>
      <c r="N15" s="5">
        <v>60</v>
      </c>
      <c r="O15" s="5">
        <v>61</v>
      </c>
      <c r="P15" s="6" t="s">
        <v>1477</v>
      </c>
    </row>
    <row r="16" spans="1:16" ht="12.75">
      <c r="A16" s="156" t="s">
        <v>1494</v>
      </c>
      <c r="B16" s="164" t="s">
        <v>1539</v>
      </c>
      <c r="C16" s="67"/>
      <c r="D16" s="52"/>
      <c r="E16" s="69">
        <v>2</v>
      </c>
      <c r="F16" s="69"/>
      <c r="G16" s="69"/>
      <c r="H16" s="69">
        <v>4</v>
      </c>
      <c r="I16" s="69">
        <f t="shared" si="0"/>
        <v>6</v>
      </c>
      <c r="J16" s="69"/>
      <c r="K16" s="69"/>
      <c r="L16" s="4" t="s">
        <v>909</v>
      </c>
      <c r="M16" s="5" t="s">
        <v>911</v>
      </c>
      <c r="N16" s="5">
        <v>60</v>
      </c>
      <c r="O16" s="5">
        <v>61</v>
      </c>
      <c r="P16" s="6" t="s">
        <v>1477</v>
      </c>
    </row>
    <row r="17" spans="1:16" ht="12.75">
      <c r="A17" s="156"/>
      <c r="B17" s="164" t="s">
        <v>1512</v>
      </c>
      <c r="C17" s="67"/>
      <c r="D17" s="52">
        <v>16</v>
      </c>
      <c r="E17" s="69">
        <v>15</v>
      </c>
      <c r="F17" s="69">
        <v>24</v>
      </c>
      <c r="G17" s="69"/>
      <c r="H17" s="69">
        <v>84</v>
      </c>
      <c r="I17" s="69">
        <f t="shared" si="0"/>
        <v>139</v>
      </c>
      <c r="J17" s="69"/>
      <c r="K17" s="69">
        <v>1</v>
      </c>
      <c r="L17" s="4" t="s">
        <v>909</v>
      </c>
      <c r="M17" s="5" t="s">
        <v>911</v>
      </c>
      <c r="N17" s="5">
        <v>60</v>
      </c>
      <c r="O17" s="5">
        <v>61</v>
      </c>
      <c r="P17" s="6" t="s">
        <v>1477</v>
      </c>
    </row>
    <row r="18" spans="1:16" ht="12.75">
      <c r="A18" s="156" t="s">
        <v>1495</v>
      </c>
      <c r="B18" s="164" t="s">
        <v>1540</v>
      </c>
      <c r="C18" s="67"/>
      <c r="D18" s="52">
        <v>2</v>
      </c>
      <c r="E18" s="69"/>
      <c r="F18" s="69">
        <v>4</v>
      </c>
      <c r="G18" s="69"/>
      <c r="H18" s="69">
        <v>2</v>
      </c>
      <c r="I18" s="69">
        <f t="shared" si="0"/>
        <v>8</v>
      </c>
      <c r="J18" s="69"/>
      <c r="K18" s="69"/>
      <c r="L18" s="4" t="s">
        <v>909</v>
      </c>
      <c r="M18" s="5" t="s">
        <v>911</v>
      </c>
      <c r="N18" s="5">
        <v>60</v>
      </c>
      <c r="O18" s="5">
        <v>61</v>
      </c>
      <c r="P18" s="6" t="s">
        <v>1477</v>
      </c>
    </row>
    <row r="19" spans="1:16" ht="12.75">
      <c r="A19" s="156"/>
      <c r="B19" s="164" t="s">
        <v>1512</v>
      </c>
      <c r="C19" s="67"/>
      <c r="D19" s="52">
        <v>42</v>
      </c>
      <c r="E19" s="69">
        <v>15</v>
      </c>
      <c r="F19" s="69">
        <v>41</v>
      </c>
      <c r="G19" s="69"/>
      <c r="H19" s="69">
        <v>75</v>
      </c>
      <c r="I19" s="69">
        <f t="shared" si="0"/>
        <v>173</v>
      </c>
      <c r="J19" s="69"/>
      <c r="K19" s="69"/>
      <c r="L19" s="4" t="s">
        <v>909</v>
      </c>
      <c r="M19" s="5" t="s">
        <v>911</v>
      </c>
      <c r="N19" s="5">
        <v>60</v>
      </c>
      <c r="O19" s="5">
        <v>61</v>
      </c>
      <c r="P19" s="6" t="s">
        <v>1477</v>
      </c>
    </row>
    <row r="20" spans="1:16" ht="12.75">
      <c r="A20" s="156" t="s">
        <v>1496</v>
      </c>
      <c r="B20" s="164" t="s">
        <v>1541</v>
      </c>
      <c r="C20" s="67"/>
      <c r="D20" s="52">
        <v>3</v>
      </c>
      <c r="E20" s="69">
        <v>7</v>
      </c>
      <c r="F20" s="69">
        <v>1</v>
      </c>
      <c r="G20" s="69"/>
      <c r="H20" s="69">
        <v>6</v>
      </c>
      <c r="I20" s="69">
        <f t="shared" si="0"/>
        <v>17</v>
      </c>
      <c r="J20" s="69"/>
      <c r="K20" s="69"/>
      <c r="L20" s="4" t="s">
        <v>909</v>
      </c>
      <c r="M20" s="5" t="s">
        <v>911</v>
      </c>
      <c r="N20" s="5">
        <v>60</v>
      </c>
      <c r="O20" s="5">
        <v>61</v>
      </c>
      <c r="P20" s="6" t="s">
        <v>1477</v>
      </c>
    </row>
    <row r="21" spans="1:16" ht="12.75">
      <c r="A21" s="156"/>
      <c r="B21" s="164" t="s">
        <v>1512</v>
      </c>
      <c r="C21" s="67"/>
      <c r="D21" s="52">
        <v>38</v>
      </c>
      <c r="E21" s="69">
        <v>24</v>
      </c>
      <c r="F21" s="69">
        <v>47</v>
      </c>
      <c r="G21" s="69"/>
      <c r="H21" s="69">
        <v>83</v>
      </c>
      <c r="I21" s="69">
        <f t="shared" si="0"/>
        <v>192</v>
      </c>
      <c r="J21" s="69"/>
      <c r="K21" s="69">
        <v>3</v>
      </c>
      <c r="L21" s="4" t="s">
        <v>909</v>
      </c>
      <c r="M21" s="5" t="s">
        <v>911</v>
      </c>
      <c r="N21" s="5">
        <v>60</v>
      </c>
      <c r="O21" s="5">
        <v>61</v>
      </c>
      <c r="P21" s="6" t="s">
        <v>1477</v>
      </c>
    </row>
    <row r="22" spans="1:16" ht="12.75">
      <c r="A22" s="156" t="s">
        <v>1497</v>
      </c>
      <c r="B22" s="164" t="s">
        <v>1542</v>
      </c>
      <c r="C22" s="67"/>
      <c r="D22" s="52">
        <v>6</v>
      </c>
      <c r="E22" s="69">
        <v>1</v>
      </c>
      <c r="F22" s="69">
        <v>1</v>
      </c>
      <c r="G22" s="69"/>
      <c r="H22" s="69">
        <v>4</v>
      </c>
      <c r="I22" s="69">
        <f t="shared" si="0"/>
        <v>12</v>
      </c>
      <c r="J22" s="69"/>
      <c r="K22" s="69">
        <v>1</v>
      </c>
      <c r="L22" s="4" t="s">
        <v>909</v>
      </c>
      <c r="M22" s="5" t="s">
        <v>911</v>
      </c>
      <c r="N22" s="5">
        <v>60</v>
      </c>
      <c r="O22" s="5">
        <v>61</v>
      </c>
      <c r="P22" s="6" t="s">
        <v>1477</v>
      </c>
    </row>
    <row r="23" spans="1:16" ht="12.75">
      <c r="A23" s="156"/>
      <c r="B23" s="164" t="s">
        <v>1512</v>
      </c>
      <c r="C23" s="67"/>
      <c r="D23" s="52">
        <v>28</v>
      </c>
      <c r="E23" s="69">
        <v>18</v>
      </c>
      <c r="F23" s="69">
        <v>42</v>
      </c>
      <c r="G23" s="69"/>
      <c r="H23" s="69">
        <v>48</v>
      </c>
      <c r="I23" s="69">
        <f t="shared" si="0"/>
        <v>136</v>
      </c>
      <c r="J23" s="69"/>
      <c r="K23" s="69">
        <v>3</v>
      </c>
      <c r="L23" s="4" t="s">
        <v>909</v>
      </c>
      <c r="M23" s="5" t="s">
        <v>911</v>
      </c>
      <c r="N23" s="5">
        <v>60</v>
      </c>
      <c r="O23" s="5">
        <v>61</v>
      </c>
      <c r="P23" s="6" t="s">
        <v>1477</v>
      </c>
    </row>
    <row r="24" spans="1:16" ht="12.75">
      <c r="A24" s="156" t="s">
        <v>1498</v>
      </c>
      <c r="B24" s="164" t="s">
        <v>1543</v>
      </c>
      <c r="C24" s="67"/>
      <c r="D24" s="52">
        <v>4</v>
      </c>
      <c r="E24" s="69">
        <v>2</v>
      </c>
      <c r="F24" s="69"/>
      <c r="G24" s="69"/>
      <c r="H24" s="69">
        <v>3</v>
      </c>
      <c r="I24" s="69">
        <f t="shared" si="0"/>
        <v>9</v>
      </c>
      <c r="J24" s="69"/>
      <c r="K24" s="69"/>
      <c r="L24" s="4" t="s">
        <v>909</v>
      </c>
      <c r="M24" s="5" t="s">
        <v>911</v>
      </c>
      <c r="N24" s="5">
        <v>60</v>
      </c>
      <c r="O24" s="5">
        <v>61</v>
      </c>
      <c r="P24" s="6" t="s">
        <v>1477</v>
      </c>
    </row>
    <row r="25" spans="1:16" ht="12.75">
      <c r="A25" s="156"/>
      <c r="B25" s="164" t="s">
        <v>1512</v>
      </c>
      <c r="C25" s="67"/>
      <c r="D25" s="52">
        <v>45</v>
      </c>
      <c r="E25" s="69">
        <v>28</v>
      </c>
      <c r="F25" s="69">
        <v>29</v>
      </c>
      <c r="G25" s="69"/>
      <c r="H25" s="69">
        <v>52</v>
      </c>
      <c r="I25" s="69">
        <f t="shared" si="0"/>
        <v>154</v>
      </c>
      <c r="J25" s="69"/>
      <c r="K25" s="69">
        <v>1</v>
      </c>
      <c r="L25" s="4" t="s">
        <v>909</v>
      </c>
      <c r="M25" s="5" t="s">
        <v>911</v>
      </c>
      <c r="N25" s="5">
        <v>60</v>
      </c>
      <c r="O25" s="5">
        <v>61</v>
      </c>
      <c r="P25" s="6" t="s">
        <v>1477</v>
      </c>
    </row>
    <row r="26" spans="1:16" ht="12.75">
      <c r="A26" s="156" t="s">
        <v>1499</v>
      </c>
      <c r="B26" s="164" t="s">
        <v>1544</v>
      </c>
      <c r="C26" s="67"/>
      <c r="D26" s="52">
        <v>4</v>
      </c>
      <c r="E26" s="69">
        <v>1</v>
      </c>
      <c r="F26" s="69">
        <v>2</v>
      </c>
      <c r="G26" s="69"/>
      <c r="H26" s="69">
        <v>4</v>
      </c>
      <c r="I26" s="69">
        <f t="shared" si="0"/>
        <v>11</v>
      </c>
      <c r="J26" s="69"/>
      <c r="K26" s="69"/>
      <c r="L26" s="4" t="s">
        <v>909</v>
      </c>
      <c r="M26" s="5" t="s">
        <v>911</v>
      </c>
      <c r="N26" s="5">
        <v>60</v>
      </c>
      <c r="O26" s="5">
        <v>61</v>
      </c>
      <c r="P26" s="6" t="s">
        <v>1477</v>
      </c>
    </row>
    <row r="27" spans="1:16" ht="12.75">
      <c r="A27" s="156"/>
      <c r="B27" s="164" t="s">
        <v>1512</v>
      </c>
      <c r="C27" s="67"/>
      <c r="D27" s="52">
        <v>35</v>
      </c>
      <c r="E27" s="69">
        <v>24</v>
      </c>
      <c r="F27" s="69">
        <v>16</v>
      </c>
      <c r="G27" s="69"/>
      <c r="H27" s="69">
        <v>36</v>
      </c>
      <c r="I27" s="69">
        <f t="shared" si="0"/>
        <v>111</v>
      </c>
      <c r="J27" s="69"/>
      <c r="K27" s="69">
        <v>2</v>
      </c>
      <c r="L27" s="4" t="s">
        <v>909</v>
      </c>
      <c r="M27" s="5" t="s">
        <v>911</v>
      </c>
      <c r="N27" s="5">
        <v>60</v>
      </c>
      <c r="O27" s="5">
        <v>61</v>
      </c>
      <c r="P27" s="6" t="s">
        <v>1477</v>
      </c>
    </row>
    <row r="28" spans="1:16" ht="12.75">
      <c r="A28" s="156" t="s">
        <v>1500</v>
      </c>
      <c r="B28" s="164" t="s">
        <v>1545</v>
      </c>
      <c r="C28" s="67"/>
      <c r="D28" s="52">
        <v>1</v>
      </c>
      <c r="E28" s="69">
        <v>2</v>
      </c>
      <c r="F28" s="69">
        <v>3</v>
      </c>
      <c r="G28" s="69"/>
      <c r="H28" s="69">
        <v>3</v>
      </c>
      <c r="I28" s="69">
        <f t="shared" si="0"/>
        <v>9</v>
      </c>
      <c r="J28" s="69"/>
      <c r="K28" s="69"/>
      <c r="L28" s="4" t="s">
        <v>909</v>
      </c>
      <c r="M28" s="5" t="s">
        <v>911</v>
      </c>
      <c r="N28" s="5">
        <v>60</v>
      </c>
      <c r="O28" s="5">
        <v>61</v>
      </c>
      <c r="P28" s="6" t="s">
        <v>1477</v>
      </c>
    </row>
    <row r="29" spans="1:16" ht="12.75">
      <c r="A29" s="156"/>
      <c r="B29" s="164" t="s">
        <v>1512</v>
      </c>
      <c r="C29" s="67"/>
      <c r="D29" s="52">
        <v>38</v>
      </c>
      <c r="E29" s="69">
        <v>20</v>
      </c>
      <c r="F29" s="69">
        <v>31</v>
      </c>
      <c r="G29" s="69">
        <v>2</v>
      </c>
      <c r="H29" s="69">
        <v>29</v>
      </c>
      <c r="I29" s="69"/>
      <c r="J29" s="69"/>
      <c r="K29" s="69"/>
      <c r="L29" s="4" t="s">
        <v>909</v>
      </c>
      <c r="M29" s="5" t="s">
        <v>911</v>
      </c>
      <c r="N29" s="5">
        <v>60</v>
      </c>
      <c r="O29" s="5">
        <v>61</v>
      </c>
      <c r="P29" s="6" t="s">
        <v>1477</v>
      </c>
    </row>
    <row r="30" spans="1:16" ht="12.75">
      <c r="A30" s="156" t="s">
        <v>1501</v>
      </c>
      <c r="B30" s="164" t="s">
        <v>1546</v>
      </c>
      <c r="C30" s="67"/>
      <c r="D30" s="52">
        <v>6</v>
      </c>
      <c r="E30" s="69">
        <v>1</v>
      </c>
      <c r="F30" s="69">
        <v>2</v>
      </c>
      <c r="G30" s="69">
        <v>1</v>
      </c>
      <c r="H30" s="69">
        <v>3</v>
      </c>
      <c r="I30" s="69">
        <f t="shared" si="0"/>
        <v>13</v>
      </c>
      <c r="J30" s="69">
        <v>1</v>
      </c>
      <c r="K30" s="69"/>
      <c r="L30" s="4" t="s">
        <v>909</v>
      </c>
      <c r="M30" s="5" t="s">
        <v>911</v>
      </c>
      <c r="N30" s="5">
        <v>60</v>
      </c>
      <c r="O30" s="5">
        <v>61</v>
      </c>
      <c r="P30" s="6" t="s">
        <v>1477</v>
      </c>
    </row>
    <row r="31" spans="1:16" ht="12.75">
      <c r="A31" s="156"/>
      <c r="B31" s="164" t="s">
        <v>1512</v>
      </c>
      <c r="C31" s="67"/>
      <c r="D31" s="52">
        <v>36</v>
      </c>
      <c r="E31" s="69">
        <v>11</v>
      </c>
      <c r="F31" s="69">
        <v>12</v>
      </c>
      <c r="G31" s="69">
        <v>8</v>
      </c>
      <c r="H31" s="69">
        <v>27</v>
      </c>
      <c r="I31" s="69">
        <f t="shared" si="0"/>
        <v>94</v>
      </c>
      <c r="J31" s="69"/>
      <c r="K31" s="69"/>
      <c r="L31" s="4" t="s">
        <v>909</v>
      </c>
      <c r="M31" s="5" t="s">
        <v>911</v>
      </c>
      <c r="N31" s="5">
        <v>60</v>
      </c>
      <c r="O31" s="5">
        <v>61</v>
      </c>
      <c r="P31" s="6" t="s">
        <v>1477</v>
      </c>
    </row>
    <row r="32" spans="1:16" ht="12.75">
      <c r="A32" s="156" t="s">
        <v>1502</v>
      </c>
      <c r="B32" s="164" t="s">
        <v>1547</v>
      </c>
      <c r="C32" s="67"/>
      <c r="D32" s="52">
        <v>1</v>
      </c>
      <c r="E32" s="69">
        <v>2</v>
      </c>
      <c r="F32" s="69">
        <v>1</v>
      </c>
      <c r="G32" s="69">
        <v>1</v>
      </c>
      <c r="H32" s="69">
        <v>1</v>
      </c>
      <c r="I32" s="69">
        <f t="shared" si="0"/>
        <v>6</v>
      </c>
      <c r="J32" s="69"/>
      <c r="K32" s="69"/>
      <c r="L32" s="4" t="s">
        <v>909</v>
      </c>
      <c r="M32" s="5" t="s">
        <v>911</v>
      </c>
      <c r="N32" s="5">
        <v>60</v>
      </c>
      <c r="O32" s="5">
        <v>61</v>
      </c>
      <c r="P32" s="6" t="s">
        <v>1477</v>
      </c>
    </row>
    <row r="33" spans="1:16" ht="12.75">
      <c r="A33" s="156"/>
      <c r="B33" s="164" t="s">
        <v>1512</v>
      </c>
      <c r="C33" s="67"/>
      <c r="D33" s="52">
        <v>35</v>
      </c>
      <c r="E33" s="69">
        <v>7</v>
      </c>
      <c r="F33" s="69">
        <v>9</v>
      </c>
      <c r="G33" s="69">
        <v>16</v>
      </c>
      <c r="H33" s="69">
        <v>23</v>
      </c>
      <c r="I33" s="69">
        <f t="shared" si="0"/>
        <v>90</v>
      </c>
      <c r="J33" s="69"/>
      <c r="K33" s="69"/>
      <c r="L33" s="4" t="s">
        <v>909</v>
      </c>
      <c r="M33" s="5" t="s">
        <v>911</v>
      </c>
      <c r="N33" s="5">
        <v>60</v>
      </c>
      <c r="O33" s="5">
        <v>61</v>
      </c>
      <c r="P33" s="6" t="s">
        <v>1477</v>
      </c>
    </row>
    <row r="34" spans="1:16" ht="12.75">
      <c r="A34" s="156" t="s">
        <v>1503</v>
      </c>
      <c r="B34" s="164" t="s">
        <v>1548</v>
      </c>
      <c r="C34" s="67"/>
      <c r="D34" s="52">
        <v>1</v>
      </c>
      <c r="E34" s="69"/>
      <c r="F34" s="69">
        <v>1</v>
      </c>
      <c r="G34" s="69"/>
      <c r="H34" s="69"/>
      <c r="I34" s="69">
        <f t="shared" si="0"/>
        <v>2</v>
      </c>
      <c r="J34" s="69"/>
      <c r="K34" s="69"/>
      <c r="L34" s="4" t="s">
        <v>909</v>
      </c>
      <c r="M34" s="5" t="s">
        <v>911</v>
      </c>
      <c r="N34" s="5">
        <v>60</v>
      </c>
      <c r="O34" s="5">
        <v>61</v>
      </c>
      <c r="P34" s="6" t="s">
        <v>1477</v>
      </c>
    </row>
    <row r="35" spans="1:16" ht="12.75">
      <c r="A35" s="156"/>
      <c r="B35" s="164" t="s">
        <v>1512</v>
      </c>
      <c r="C35" s="67"/>
      <c r="D35" s="52">
        <v>33</v>
      </c>
      <c r="E35" s="69"/>
      <c r="F35" s="69">
        <v>13</v>
      </c>
      <c r="G35" s="69">
        <v>14</v>
      </c>
      <c r="H35" s="69">
        <v>26</v>
      </c>
      <c r="I35" s="69">
        <f t="shared" si="0"/>
        <v>86</v>
      </c>
      <c r="J35" s="69">
        <v>2</v>
      </c>
      <c r="K35" s="69"/>
      <c r="L35" s="4" t="s">
        <v>909</v>
      </c>
      <c r="M35" s="5" t="s">
        <v>911</v>
      </c>
      <c r="N35" s="5">
        <v>60</v>
      </c>
      <c r="O35" s="5">
        <v>61</v>
      </c>
      <c r="P35" s="6" t="s">
        <v>1477</v>
      </c>
    </row>
    <row r="36" spans="1:16" ht="12.75">
      <c r="A36" s="156" t="s">
        <v>1504</v>
      </c>
      <c r="B36" s="164" t="s">
        <v>1549</v>
      </c>
      <c r="C36" s="67"/>
      <c r="D36" s="52">
        <v>2</v>
      </c>
      <c r="E36" s="69">
        <v>1</v>
      </c>
      <c r="F36" s="69"/>
      <c r="G36" s="69">
        <v>2</v>
      </c>
      <c r="H36" s="69">
        <v>2</v>
      </c>
      <c r="I36" s="69">
        <f t="shared" si="0"/>
        <v>7</v>
      </c>
      <c r="J36" s="69"/>
      <c r="K36" s="69"/>
      <c r="L36" s="4" t="s">
        <v>909</v>
      </c>
      <c r="M36" s="5" t="s">
        <v>911</v>
      </c>
      <c r="N36" s="5">
        <v>60</v>
      </c>
      <c r="O36" s="5">
        <v>61</v>
      </c>
      <c r="P36" s="6" t="s">
        <v>1477</v>
      </c>
    </row>
    <row r="37" spans="1:16" ht="12.75">
      <c r="A37" s="156"/>
      <c r="B37" s="164" t="s">
        <v>1512</v>
      </c>
      <c r="C37" s="67"/>
      <c r="D37" s="52">
        <v>23</v>
      </c>
      <c r="E37" s="69">
        <v>4</v>
      </c>
      <c r="F37" s="69">
        <v>13</v>
      </c>
      <c r="G37" s="69">
        <v>8</v>
      </c>
      <c r="H37" s="69">
        <v>17</v>
      </c>
      <c r="I37" s="69">
        <f t="shared" si="0"/>
        <v>65</v>
      </c>
      <c r="J37" s="69"/>
      <c r="K37" s="69"/>
      <c r="L37" s="4" t="s">
        <v>909</v>
      </c>
      <c r="M37" s="5" t="s">
        <v>911</v>
      </c>
      <c r="N37" s="5">
        <v>60</v>
      </c>
      <c r="O37" s="5">
        <v>61</v>
      </c>
      <c r="P37" s="6" t="s">
        <v>1477</v>
      </c>
    </row>
    <row r="38" spans="1:16" ht="12.75">
      <c r="A38" s="156" t="s">
        <v>1505</v>
      </c>
      <c r="B38" s="164" t="s">
        <v>1550</v>
      </c>
      <c r="C38" s="67"/>
      <c r="D38" s="52">
        <v>3</v>
      </c>
      <c r="E38" s="69">
        <v>1</v>
      </c>
      <c r="F38" s="69"/>
      <c r="G38" s="69">
        <v>1</v>
      </c>
      <c r="H38" s="69"/>
      <c r="I38" s="69">
        <f t="shared" si="0"/>
        <v>5</v>
      </c>
      <c r="J38" s="69"/>
      <c r="K38" s="69"/>
      <c r="L38" s="4" t="s">
        <v>909</v>
      </c>
      <c r="M38" s="5" t="s">
        <v>911</v>
      </c>
      <c r="N38" s="5">
        <v>60</v>
      </c>
      <c r="O38" s="5">
        <v>61</v>
      </c>
      <c r="P38" s="6" t="s">
        <v>1477</v>
      </c>
    </row>
    <row r="39" spans="1:16" ht="12.75">
      <c r="A39" s="156"/>
      <c r="B39" s="164" t="s">
        <v>1512</v>
      </c>
      <c r="C39" s="67"/>
      <c r="D39" s="52">
        <v>19</v>
      </c>
      <c r="E39" s="69">
        <v>1</v>
      </c>
      <c r="F39" s="69">
        <v>6</v>
      </c>
      <c r="G39" s="69">
        <v>13</v>
      </c>
      <c r="H39" s="69">
        <v>9</v>
      </c>
      <c r="I39" s="69">
        <f t="shared" si="0"/>
        <v>48</v>
      </c>
      <c r="J39" s="69">
        <v>2</v>
      </c>
      <c r="K39" s="69"/>
      <c r="L39" s="4" t="s">
        <v>909</v>
      </c>
      <c r="M39" s="5" t="s">
        <v>911</v>
      </c>
      <c r="N39" s="5">
        <v>60</v>
      </c>
      <c r="O39" s="5">
        <v>61</v>
      </c>
      <c r="P39" s="6" t="s">
        <v>1477</v>
      </c>
    </row>
    <row r="40" spans="1:16" ht="12.75">
      <c r="A40" s="156" t="s">
        <v>1506</v>
      </c>
      <c r="B40" s="164" t="s">
        <v>1551</v>
      </c>
      <c r="C40" s="67"/>
      <c r="D40" s="52">
        <v>4</v>
      </c>
      <c r="E40" s="69"/>
      <c r="F40" s="69"/>
      <c r="G40" s="69"/>
      <c r="H40" s="69"/>
      <c r="I40" s="69">
        <f t="shared" si="0"/>
        <v>4</v>
      </c>
      <c r="J40" s="69">
        <v>1</v>
      </c>
      <c r="K40" s="69"/>
      <c r="L40" s="4" t="s">
        <v>909</v>
      </c>
      <c r="M40" s="5" t="s">
        <v>911</v>
      </c>
      <c r="N40" s="5">
        <v>60</v>
      </c>
      <c r="O40" s="5">
        <v>61</v>
      </c>
      <c r="P40" s="6" t="s">
        <v>1477</v>
      </c>
    </row>
    <row r="41" spans="1:16" ht="12.75">
      <c r="A41" s="156"/>
      <c r="B41" s="164" t="s">
        <v>1512</v>
      </c>
      <c r="C41" s="67"/>
      <c r="D41" s="52">
        <v>16</v>
      </c>
      <c r="E41" s="69"/>
      <c r="F41" s="69">
        <v>3</v>
      </c>
      <c r="G41" s="69">
        <v>5</v>
      </c>
      <c r="H41" s="69">
        <v>9</v>
      </c>
      <c r="I41" s="69">
        <f t="shared" si="0"/>
        <v>33</v>
      </c>
      <c r="J41" s="69"/>
      <c r="K41" s="69"/>
      <c r="L41" s="4" t="s">
        <v>909</v>
      </c>
      <c r="M41" s="5" t="s">
        <v>911</v>
      </c>
      <c r="N41" s="5">
        <v>60</v>
      </c>
      <c r="O41" s="5">
        <v>61</v>
      </c>
      <c r="P41" s="6" t="s">
        <v>1477</v>
      </c>
    </row>
    <row r="42" spans="1:16" ht="12.75">
      <c r="A42" s="156" t="s">
        <v>1507</v>
      </c>
      <c r="B42" s="164" t="s">
        <v>1552</v>
      </c>
      <c r="C42" s="67"/>
      <c r="D42" s="52">
        <v>2</v>
      </c>
      <c r="E42" s="69"/>
      <c r="F42" s="69"/>
      <c r="G42" s="69">
        <v>1</v>
      </c>
      <c r="H42" s="69">
        <v>1</v>
      </c>
      <c r="I42" s="69">
        <f t="shared" si="0"/>
        <v>4</v>
      </c>
      <c r="J42" s="69"/>
      <c r="K42" s="69"/>
      <c r="L42" s="4" t="s">
        <v>909</v>
      </c>
      <c r="M42" s="5" t="s">
        <v>911</v>
      </c>
      <c r="N42" s="5">
        <v>60</v>
      </c>
      <c r="O42" s="5">
        <v>61</v>
      </c>
      <c r="P42" s="6" t="s">
        <v>1477</v>
      </c>
    </row>
    <row r="43" spans="1:16" ht="12.75">
      <c r="A43" s="156"/>
      <c r="B43" s="164" t="s">
        <v>1512</v>
      </c>
      <c r="C43" s="67"/>
      <c r="D43" s="52">
        <v>10</v>
      </c>
      <c r="E43" s="69"/>
      <c r="F43" s="69">
        <v>3</v>
      </c>
      <c r="G43" s="69">
        <v>2</v>
      </c>
      <c r="H43" s="69">
        <v>9</v>
      </c>
      <c r="I43" s="69">
        <f t="shared" si="0"/>
        <v>24</v>
      </c>
      <c r="J43" s="69">
        <v>1</v>
      </c>
      <c r="K43" s="69"/>
      <c r="L43" s="4" t="s">
        <v>909</v>
      </c>
      <c r="M43" s="5" t="s">
        <v>911</v>
      </c>
      <c r="N43" s="5">
        <v>60</v>
      </c>
      <c r="O43" s="5">
        <v>61</v>
      </c>
      <c r="P43" s="6" t="s">
        <v>1477</v>
      </c>
    </row>
    <row r="44" spans="1:16" ht="12.75">
      <c r="A44" s="156" t="s">
        <v>1508</v>
      </c>
      <c r="B44" s="164" t="s">
        <v>1553</v>
      </c>
      <c r="C44" s="67"/>
      <c r="D44" s="52"/>
      <c r="E44" s="69"/>
      <c r="F44" s="69"/>
      <c r="G44" s="69"/>
      <c r="H44" s="69">
        <v>2</v>
      </c>
      <c r="I44" s="69">
        <f>SUM(D44:H44)</f>
        <v>2</v>
      </c>
      <c r="J44" s="69"/>
      <c r="K44" s="69"/>
      <c r="L44" s="4" t="s">
        <v>909</v>
      </c>
      <c r="M44" s="5" t="s">
        <v>911</v>
      </c>
      <c r="N44" s="5">
        <v>60</v>
      </c>
      <c r="O44" s="5">
        <v>61</v>
      </c>
      <c r="P44" s="6" t="s">
        <v>1477</v>
      </c>
    </row>
    <row r="45" spans="1:16" ht="12.75">
      <c r="A45" s="156"/>
      <c r="B45" s="164" t="s">
        <v>1512</v>
      </c>
      <c r="C45" s="67"/>
      <c r="D45" s="52">
        <v>3</v>
      </c>
      <c r="E45" s="69"/>
      <c r="F45" s="69">
        <v>6</v>
      </c>
      <c r="G45" s="69">
        <v>7</v>
      </c>
      <c r="H45" s="69">
        <v>5</v>
      </c>
      <c r="I45" s="69">
        <f t="shared" si="0"/>
        <v>21</v>
      </c>
      <c r="J45" s="69"/>
      <c r="K45" s="69"/>
      <c r="L45" s="4" t="s">
        <v>909</v>
      </c>
      <c r="M45" s="5" t="s">
        <v>911</v>
      </c>
      <c r="N45" s="5">
        <v>60</v>
      </c>
      <c r="O45" s="5">
        <v>61</v>
      </c>
      <c r="P45" s="6" t="s">
        <v>1477</v>
      </c>
    </row>
    <row r="46" spans="1:16" ht="12.75">
      <c r="A46" s="156" t="s">
        <v>1509</v>
      </c>
      <c r="B46" s="164" t="s">
        <v>1554</v>
      </c>
      <c r="C46" s="67"/>
      <c r="D46" s="52"/>
      <c r="E46" s="69"/>
      <c r="F46" s="69"/>
      <c r="G46" s="69"/>
      <c r="H46" s="69">
        <v>1</v>
      </c>
      <c r="I46" s="69">
        <f t="shared" si="0"/>
        <v>1</v>
      </c>
      <c r="J46" s="69"/>
      <c r="K46" s="69"/>
      <c r="L46" s="4" t="s">
        <v>909</v>
      </c>
      <c r="M46" s="5" t="s">
        <v>911</v>
      </c>
      <c r="N46" s="5">
        <v>60</v>
      </c>
      <c r="O46" s="5">
        <v>61</v>
      </c>
      <c r="P46" s="6" t="s">
        <v>1477</v>
      </c>
    </row>
    <row r="47" spans="1:16" ht="12.75">
      <c r="A47" s="156"/>
      <c r="B47" s="164" t="s">
        <v>1512</v>
      </c>
      <c r="C47" s="67"/>
      <c r="D47" s="52">
        <v>2</v>
      </c>
      <c r="E47" s="69">
        <v>1</v>
      </c>
      <c r="F47" s="69">
        <v>1</v>
      </c>
      <c r="G47" s="69"/>
      <c r="H47" s="69">
        <v>6</v>
      </c>
      <c r="I47" s="69">
        <f t="shared" si="0"/>
        <v>10</v>
      </c>
      <c r="J47" s="69"/>
      <c r="K47" s="69"/>
      <c r="L47" s="4" t="s">
        <v>909</v>
      </c>
      <c r="M47" s="5" t="s">
        <v>911</v>
      </c>
      <c r="N47" s="5">
        <v>60</v>
      </c>
      <c r="O47" s="5">
        <v>61</v>
      </c>
      <c r="P47" s="6" t="s">
        <v>1477</v>
      </c>
    </row>
    <row r="48" spans="1:16" ht="12.75">
      <c r="A48" s="156" t="s">
        <v>1510</v>
      </c>
      <c r="B48" s="164" t="s">
        <v>1514</v>
      </c>
      <c r="C48" s="67"/>
      <c r="D48" s="52"/>
      <c r="E48" s="69"/>
      <c r="F48" s="69"/>
      <c r="G48" s="69"/>
      <c r="H48" s="69"/>
      <c r="I48" s="69">
        <f t="shared" si="0"/>
        <v>0</v>
      </c>
      <c r="J48" s="69"/>
      <c r="K48" s="69"/>
      <c r="L48" s="4" t="s">
        <v>909</v>
      </c>
      <c r="M48" s="5" t="s">
        <v>911</v>
      </c>
      <c r="N48" s="5">
        <v>60</v>
      </c>
      <c r="O48" s="5">
        <v>61</v>
      </c>
      <c r="P48" s="6" t="s">
        <v>1477</v>
      </c>
    </row>
    <row r="49" spans="1:16" ht="12.75">
      <c r="A49" s="156"/>
      <c r="B49" s="164" t="s">
        <v>1512</v>
      </c>
      <c r="C49" s="67"/>
      <c r="D49" s="52">
        <v>1</v>
      </c>
      <c r="E49" s="69">
        <v>2</v>
      </c>
      <c r="F49" s="69">
        <v>1</v>
      </c>
      <c r="G49" s="69">
        <v>1</v>
      </c>
      <c r="H49" s="69">
        <v>3</v>
      </c>
      <c r="I49" s="69">
        <f t="shared" si="0"/>
        <v>8</v>
      </c>
      <c r="J49" s="69"/>
      <c r="K49" s="69"/>
      <c r="L49" s="4" t="s">
        <v>909</v>
      </c>
      <c r="M49" s="5" t="s">
        <v>911</v>
      </c>
      <c r="N49" s="5">
        <v>60</v>
      </c>
      <c r="O49" s="5">
        <v>61</v>
      </c>
      <c r="P49" s="6" t="s">
        <v>1477</v>
      </c>
    </row>
    <row r="50" spans="1:16" ht="12.75">
      <c r="A50" s="156" t="s">
        <v>1557</v>
      </c>
      <c r="B50" s="164" t="s">
        <v>1558</v>
      </c>
      <c r="C50" s="67"/>
      <c r="D50" s="52"/>
      <c r="E50" s="69"/>
      <c r="F50" s="69"/>
      <c r="G50" s="69">
        <v>1</v>
      </c>
      <c r="H50" s="69"/>
      <c r="I50" s="69">
        <f t="shared" si="0"/>
        <v>1</v>
      </c>
      <c r="J50" s="69"/>
      <c r="K50" s="69"/>
      <c r="L50" s="4" t="s">
        <v>909</v>
      </c>
      <c r="M50" s="5" t="s">
        <v>911</v>
      </c>
      <c r="N50" s="5">
        <v>62</v>
      </c>
      <c r="O50" s="5">
        <v>63</v>
      </c>
      <c r="P50" s="6" t="s">
        <v>1576</v>
      </c>
    </row>
    <row r="51" spans="1:16" ht="12.75">
      <c r="A51" s="156"/>
      <c r="B51" s="164" t="s">
        <v>1512</v>
      </c>
      <c r="C51" s="67"/>
      <c r="D51" s="52"/>
      <c r="E51" s="69"/>
      <c r="F51" s="69"/>
      <c r="G51" s="69"/>
      <c r="H51" s="69">
        <v>8</v>
      </c>
      <c r="I51" s="69">
        <f t="shared" si="0"/>
        <v>8</v>
      </c>
      <c r="J51" s="69"/>
      <c r="K51" s="69"/>
      <c r="L51" s="4" t="s">
        <v>909</v>
      </c>
      <c r="M51" s="5" t="s">
        <v>911</v>
      </c>
      <c r="N51" s="5">
        <v>62</v>
      </c>
      <c r="O51" s="5">
        <v>63</v>
      </c>
      <c r="P51" s="6" t="s">
        <v>1576</v>
      </c>
    </row>
    <row r="52" spans="1:16" ht="12.75">
      <c r="A52" s="156" t="s">
        <v>1559</v>
      </c>
      <c r="B52" s="164" t="s">
        <v>1560</v>
      </c>
      <c r="C52" s="67"/>
      <c r="D52" s="52"/>
      <c r="E52" s="69"/>
      <c r="F52" s="69"/>
      <c r="G52" s="69"/>
      <c r="H52" s="69"/>
      <c r="I52" s="69">
        <f t="shared" si="0"/>
        <v>0</v>
      </c>
      <c r="J52" s="69"/>
      <c r="K52" s="69"/>
      <c r="L52" s="4" t="s">
        <v>909</v>
      </c>
      <c r="M52" s="5" t="s">
        <v>911</v>
      </c>
      <c r="N52" s="5">
        <v>62</v>
      </c>
      <c r="O52" s="5">
        <v>63</v>
      </c>
      <c r="P52" s="6" t="s">
        <v>1576</v>
      </c>
    </row>
    <row r="53" spans="1:16" ht="12.75">
      <c r="A53" s="156"/>
      <c r="B53" s="164" t="s">
        <v>1512</v>
      </c>
      <c r="C53" s="67"/>
      <c r="D53" s="52">
        <v>2</v>
      </c>
      <c r="E53" s="69"/>
      <c r="F53" s="69">
        <v>1</v>
      </c>
      <c r="G53" s="69">
        <v>2</v>
      </c>
      <c r="H53" s="69">
        <v>4</v>
      </c>
      <c r="I53" s="69">
        <f t="shared" si="0"/>
        <v>9</v>
      </c>
      <c r="J53" s="69"/>
      <c r="K53" s="69"/>
      <c r="L53" s="4" t="s">
        <v>909</v>
      </c>
      <c r="M53" s="5" t="s">
        <v>911</v>
      </c>
      <c r="N53" s="5">
        <v>62</v>
      </c>
      <c r="O53" s="5">
        <v>63</v>
      </c>
      <c r="P53" s="6" t="s">
        <v>1576</v>
      </c>
    </row>
    <row r="54" spans="1:16" ht="12.75">
      <c r="A54" s="156" t="s">
        <v>1561</v>
      </c>
      <c r="B54" s="164" t="s">
        <v>1562</v>
      </c>
      <c r="C54" s="67"/>
      <c r="D54" s="52"/>
      <c r="E54" s="69"/>
      <c r="F54" s="69">
        <v>1</v>
      </c>
      <c r="G54" s="69"/>
      <c r="H54" s="69">
        <v>1</v>
      </c>
      <c r="I54" s="69">
        <f t="shared" si="0"/>
        <v>2</v>
      </c>
      <c r="J54" s="69"/>
      <c r="K54" s="69"/>
      <c r="L54" s="4" t="s">
        <v>909</v>
      </c>
      <c r="M54" s="5" t="s">
        <v>911</v>
      </c>
      <c r="N54" s="5">
        <v>62</v>
      </c>
      <c r="O54" s="5">
        <v>63</v>
      </c>
      <c r="P54" s="6" t="s">
        <v>1576</v>
      </c>
    </row>
    <row r="55" spans="1:16" ht="12.75">
      <c r="A55" s="156"/>
      <c r="B55" s="164" t="s">
        <v>1512</v>
      </c>
      <c r="C55" s="67"/>
      <c r="D55" s="52"/>
      <c r="E55" s="69">
        <v>1</v>
      </c>
      <c r="F55" s="69"/>
      <c r="G55" s="69"/>
      <c r="H55" s="69">
        <v>6</v>
      </c>
      <c r="I55" s="69">
        <f t="shared" si="0"/>
        <v>7</v>
      </c>
      <c r="J55" s="69"/>
      <c r="K55" s="69"/>
      <c r="L55" s="4" t="s">
        <v>909</v>
      </c>
      <c r="M55" s="5" t="s">
        <v>911</v>
      </c>
      <c r="N55" s="5">
        <v>62</v>
      </c>
      <c r="O55" s="5">
        <v>63</v>
      </c>
      <c r="P55" s="6" t="s">
        <v>1576</v>
      </c>
    </row>
    <row r="56" spans="1:16" ht="12.75">
      <c r="A56" s="156" t="s">
        <v>1566</v>
      </c>
      <c r="B56" s="164" t="s">
        <v>1564</v>
      </c>
      <c r="C56" s="67"/>
      <c r="D56" s="52"/>
      <c r="E56" s="69"/>
      <c r="F56" s="69"/>
      <c r="G56" s="69"/>
      <c r="H56" s="69"/>
      <c r="I56" s="69">
        <f t="shared" si="0"/>
        <v>0</v>
      </c>
      <c r="J56" s="69"/>
      <c r="K56" s="69"/>
      <c r="L56" s="4" t="s">
        <v>909</v>
      </c>
      <c r="M56" s="5" t="s">
        <v>911</v>
      </c>
      <c r="N56" s="5">
        <v>62</v>
      </c>
      <c r="O56" s="5">
        <v>63</v>
      </c>
      <c r="P56" s="6" t="s">
        <v>1576</v>
      </c>
    </row>
    <row r="57" spans="1:16" ht="12.75">
      <c r="A57" s="156"/>
      <c r="B57" s="164" t="s">
        <v>1512</v>
      </c>
      <c r="C57" s="67"/>
      <c r="D57" s="52"/>
      <c r="E57" s="69"/>
      <c r="F57" s="69"/>
      <c r="G57" s="69"/>
      <c r="H57" s="69">
        <v>3</v>
      </c>
      <c r="I57" s="69">
        <f t="shared" si="0"/>
        <v>3</v>
      </c>
      <c r="J57" s="69"/>
      <c r="K57" s="69"/>
      <c r="L57" s="4" t="s">
        <v>909</v>
      </c>
      <c r="M57" s="5" t="s">
        <v>911</v>
      </c>
      <c r="N57" s="5">
        <v>62</v>
      </c>
      <c r="O57" s="5">
        <v>63</v>
      </c>
      <c r="P57" s="6" t="s">
        <v>1576</v>
      </c>
    </row>
    <row r="58" spans="1:16" ht="12.75">
      <c r="A58" s="156" t="s">
        <v>1563</v>
      </c>
      <c r="B58" s="164" t="s">
        <v>1567</v>
      </c>
      <c r="C58" s="67"/>
      <c r="D58" s="52"/>
      <c r="E58" s="69"/>
      <c r="F58" s="69"/>
      <c r="G58" s="69"/>
      <c r="H58" s="69"/>
      <c r="I58" s="69">
        <f t="shared" si="0"/>
        <v>0</v>
      </c>
      <c r="J58" s="69"/>
      <c r="K58" s="69"/>
      <c r="L58" s="4" t="s">
        <v>909</v>
      </c>
      <c r="M58" s="5" t="s">
        <v>911</v>
      </c>
      <c r="N58" s="5">
        <v>62</v>
      </c>
      <c r="O58" s="5">
        <v>63</v>
      </c>
      <c r="P58" s="6" t="s">
        <v>1576</v>
      </c>
    </row>
    <row r="59" spans="1:16" ht="12.75">
      <c r="A59" s="156"/>
      <c r="B59" s="164" t="s">
        <v>1512</v>
      </c>
      <c r="C59" s="67"/>
      <c r="D59" s="52"/>
      <c r="E59" s="69"/>
      <c r="F59" s="69"/>
      <c r="G59" s="69"/>
      <c r="H59" s="69">
        <v>4</v>
      </c>
      <c r="I59" s="69">
        <f t="shared" si="0"/>
        <v>4</v>
      </c>
      <c r="J59" s="69"/>
      <c r="K59" s="69"/>
      <c r="L59" s="4" t="s">
        <v>909</v>
      </c>
      <c r="M59" s="5" t="s">
        <v>911</v>
      </c>
      <c r="N59" s="5">
        <v>62</v>
      </c>
      <c r="O59" s="5">
        <v>63</v>
      </c>
      <c r="P59" s="6" t="s">
        <v>1576</v>
      </c>
    </row>
    <row r="60" spans="1:16" ht="12.75">
      <c r="A60" s="156" t="s">
        <v>1565</v>
      </c>
      <c r="B60" s="164" t="s">
        <v>1568</v>
      </c>
      <c r="C60" s="67"/>
      <c r="D60" s="52"/>
      <c r="E60" s="69"/>
      <c r="F60" s="69"/>
      <c r="G60" s="69"/>
      <c r="H60" s="69"/>
      <c r="I60" s="69">
        <f t="shared" si="0"/>
        <v>0</v>
      </c>
      <c r="J60" s="69"/>
      <c r="K60" s="69"/>
      <c r="L60" s="4" t="s">
        <v>909</v>
      </c>
      <c r="M60" s="5" t="s">
        <v>911</v>
      </c>
      <c r="N60" s="5">
        <v>62</v>
      </c>
      <c r="O60" s="5">
        <v>63</v>
      </c>
      <c r="P60" s="6" t="s">
        <v>1576</v>
      </c>
    </row>
    <row r="61" spans="1:16" ht="12.75">
      <c r="A61" s="156"/>
      <c r="B61" s="164" t="s">
        <v>1512</v>
      </c>
      <c r="C61" s="67"/>
      <c r="D61" s="52"/>
      <c r="E61" s="69"/>
      <c r="F61" s="69"/>
      <c r="G61" s="69">
        <v>1</v>
      </c>
      <c r="H61" s="69">
        <v>2</v>
      </c>
      <c r="I61" s="69">
        <f t="shared" si="0"/>
        <v>3</v>
      </c>
      <c r="J61" s="69"/>
      <c r="K61" s="69"/>
      <c r="L61" s="4" t="s">
        <v>909</v>
      </c>
      <c r="M61" s="5" t="s">
        <v>911</v>
      </c>
      <c r="N61" s="5">
        <v>62</v>
      </c>
      <c r="O61" s="5">
        <v>63</v>
      </c>
      <c r="P61" s="6" t="s">
        <v>1576</v>
      </c>
    </row>
    <row r="62" spans="1:16" ht="12.75">
      <c r="A62" s="156" t="s">
        <v>1569</v>
      </c>
      <c r="B62" s="164" t="s">
        <v>1571</v>
      </c>
      <c r="C62" s="67"/>
      <c r="D62" s="52"/>
      <c r="E62" s="69"/>
      <c r="F62" s="69"/>
      <c r="G62" s="69"/>
      <c r="H62" s="69">
        <v>1</v>
      </c>
      <c r="I62" s="69">
        <f t="shared" si="0"/>
        <v>1</v>
      </c>
      <c r="J62" s="69"/>
      <c r="K62" s="69"/>
      <c r="L62" s="4" t="s">
        <v>909</v>
      </c>
      <c r="M62" s="5" t="s">
        <v>911</v>
      </c>
      <c r="N62" s="5">
        <v>62</v>
      </c>
      <c r="O62" s="5">
        <v>63</v>
      </c>
      <c r="P62" s="6" t="s">
        <v>1576</v>
      </c>
    </row>
    <row r="63" spans="1:16" ht="12.75">
      <c r="A63" s="156" t="s">
        <v>1572</v>
      </c>
      <c r="B63" s="164" t="s">
        <v>1573</v>
      </c>
      <c r="C63" s="67"/>
      <c r="D63" s="52"/>
      <c r="E63" s="69"/>
      <c r="F63" s="69"/>
      <c r="G63" s="69"/>
      <c r="H63" s="69">
        <v>1</v>
      </c>
      <c r="I63" s="69">
        <f t="shared" si="0"/>
        <v>1</v>
      </c>
      <c r="J63" s="69"/>
      <c r="K63" s="69"/>
      <c r="L63" s="4" t="s">
        <v>909</v>
      </c>
      <c r="M63" s="5" t="s">
        <v>911</v>
      </c>
      <c r="N63" s="5">
        <v>62</v>
      </c>
      <c r="O63" s="5">
        <v>63</v>
      </c>
      <c r="P63" s="6" t="s">
        <v>1576</v>
      </c>
    </row>
    <row r="64" spans="1:16" ht="12.75">
      <c r="A64" s="156" t="s">
        <v>1574</v>
      </c>
      <c r="B64" s="164" t="s">
        <v>1575</v>
      </c>
      <c r="C64" s="67"/>
      <c r="D64" s="52"/>
      <c r="E64" s="69"/>
      <c r="F64" s="69"/>
      <c r="G64" s="69"/>
      <c r="H64" s="69">
        <v>1</v>
      </c>
      <c r="I64" s="69">
        <f t="shared" si="0"/>
        <v>1</v>
      </c>
      <c r="J64" s="69"/>
      <c r="K64" s="69"/>
      <c r="L64" s="4" t="s">
        <v>909</v>
      </c>
      <c r="M64" s="5" t="s">
        <v>911</v>
      </c>
      <c r="N64" s="5">
        <v>62</v>
      </c>
      <c r="O64" s="5">
        <v>63</v>
      </c>
      <c r="P64" s="6" t="s">
        <v>1576</v>
      </c>
    </row>
    <row r="65" spans="1:16" s="27" customFormat="1" ht="13.5" thickBot="1">
      <c r="A65" s="161"/>
      <c r="B65" s="165" t="s">
        <v>995</v>
      </c>
      <c r="C65" s="67"/>
      <c r="D65" s="79">
        <f>SUM(D8:D64)</f>
        <v>463</v>
      </c>
      <c r="E65" s="74">
        <f>SUM(E8:E64)</f>
        <v>195</v>
      </c>
      <c r="F65" s="74">
        <f>SUM(F8:F64)</f>
        <v>356</v>
      </c>
      <c r="G65" s="74">
        <f>SUM(G8:G64)</f>
        <v>86</v>
      </c>
      <c r="H65" s="74">
        <f>SUM(H8:H64)</f>
        <v>681</v>
      </c>
      <c r="I65" s="74">
        <f t="shared" si="0"/>
        <v>1781</v>
      </c>
      <c r="J65" s="74">
        <f>SUM(J8:J64)</f>
        <v>7</v>
      </c>
      <c r="K65" s="74">
        <f>SUM(K8:K64)</f>
        <v>13</v>
      </c>
      <c r="L65" s="7" t="s">
        <v>909</v>
      </c>
      <c r="M65" s="8" t="s">
        <v>911</v>
      </c>
      <c r="N65" s="8">
        <v>62</v>
      </c>
      <c r="O65" s="8">
        <v>63</v>
      </c>
      <c r="P65" s="9" t="s">
        <v>1576</v>
      </c>
    </row>
  </sheetData>
  <mergeCells count="16">
    <mergeCell ref="A3:A6"/>
    <mergeCell ref="B3:B6"/>
    <mergeCell ref="D3:I4"/>
    <mergeCell ref="J3:K4"/>
    <mergeCell ref="J5:K5"/>
    <mergeCell ref="D5:D6"/>
    <mergeCell ref="E5:E6"/>
    <mergeCell ref="F5:F6"/>
    <mergeCell ref="G5:G6"/>
    <mergeCell ref="H5:H6"/>
    <mergeCell ref="I5:I6"/>
    <mergeCell ref="P3:P6"/>
    <mergeCell ref="L3:L6"/>
    <mergeCell ref="M3:M6"/>
    <mergeCell ref="N3:N6"/>
    <mergeCell ref="O3:O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156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112" customWidth="1"/>
    <col min="2" max="2" width="16.28125" style="112" customWidth="1"/>
    <col min="3" max="3" width="2.7109375" style="10" customWidth="1"/>
    <col min="4" max="16" width="9.140625" style="10" customWidth="1"/>
    <col min="17" max="17" width="9.140625" style="112" customWidth="1"/>
    <col min="18" max="18" width="11.57421875" style="10" customWidth="1"/>
    <col min="19" max="22" width="9.140625" style="10" customWidth="1"/>
    <col min="23" max="23" width="6.8515625" style="10" customWidth="1"/>
    <col min="24" max="24" width="7.140625" style="10" customWidth="1"/>
    <col min="25" max="26" width="6.57421875" style="10" customWidth="1"/>
    <col min="27" max="16384" width="9.140625" style="10" customWidth="1"/>
  </cols>
  <sheetData>
    <row r="1" spans="1:27" ht="13.5" thickBot="1">
      <c r="A1" s="166" t="s">
        <v>1577</v>
      </c>
      <c r="B1" s="148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148"/>
      <c r="R1" s="66"/>
      <c r="S1" s="66"/>
      <c r="T1" s="66"/>
      <c r="U1" s="66"/>
      <c r="V1" s="66"/>
      <c r="W1" s="22"/>
      <c r="X1" s="22"/>
      <c r="Y1" s="22"/>
      <c r="Z1" s="22"/>
      <c r="AA1" s="23"/>
    </row>
    <row r="2" spans="1:22" ht="13.5" thickBot="1">
      <c r="A2" s="149"/>
      <c r="B2" s="149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149"/>
      <c r="R2" s="67"/>
      <c r="S2" s="67"/>
      <c r="T2" s="67"/>
      <c r="U2" s="67"/>
      <c r="V2" s="67"/>
    </row>
    <row r="3" spans="1:27" ht="22.5" customHeight="1">
      <c r="A3" s="235" t="s">
        <v>1486</v>
      </c>
      <c r="B3" s="238" t="s">
        <v>1487</v>
      </c>
      <c r="C3" s="109"/>
      <c r="D3" s="235" t="s">
        <v>937</v>
      </c>
      <c r="E3" s="241"/>
      <c r="F3" s="241" t="s">
        <v>938</v>
      </c>
      <c r="G3" s="241"/>
      <c r="H3" s="241" t="s">
        <v>939</v>
      </c>
      <c r="I3" s="241"/>
      <c r="J3" s="241" t="s">
        <v>940</v>
      </c>
      <c r="K3" s="241"/>
      <c r="L3" s="241" t="s">
        <v>941</v>
      </c>
      <c r="M3" s="241" t="s">
        <v>942</v>
      </c>
      <c r="N3" s="241"/>
      <c r="O3" s="241" t="s">
        <v>943</v>
      </c>
      <c r="P3" s="241" t="s">
        <v>944</v>
      </c>
      <c r="Q3" s="241"/>
      <c r="R3" s="241" t="s">
        <v>945</v>
      </c>
      <c r="S3" s="241" t="s">
        <v>946</v>
      </c>
      <c r="T3" s="241"/>
      <c r="U3" s="241" t="s">
        <v>995</v>
      </c>
      <c r="V3" s="242"/>
      <c r="W3" s="204" t="s">
        <v>903</v>
      </c>
      <c r="X3" s="137" t="s">
        <v>904</v>
      </c>
      <c r="Y3" s="137" t="s">
        <v>905</v>
      </c>
      <c r="Z3" s="207" t="s">
        <v>906</v>
      </c>
      <c r="AA3" s="140" t="s">
        <v>908</v>
      </c>
    </row>
    <row r="4" spans="1:27" ht="18" customHeight="1">
      <c r="A4" s="236"/>
      <c r="B4" s="239"/>
      <c r="C4" s="109"/>
      <c r="D4" s="236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43"/>
      <c r="W4" s="205"/>
      <c r="X4" s="138"/>
      <c r="Y4" s="138"/>
      <c r="Z4" s="208"/>
      <c r="AA4" s="128"/>
    </row>
    <row r="5" spans="1:27" ht="18.75" customHeight="1">
      <c r="A5" s="236"/>
      <c r="B5" s="239"/>
      <c r="C5" s="109"/>
      <c r="D5" s="236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43"/>
      <c r="W5" s="205"/>
      <c r="X5" s="138"/>
      <c r="Y5" s="138"/>
      <c r="Z5" s="208"/>
      <c r="AA5" s="128"/>
    </row>
    <row r="6" spans="1:27" ht="13.5" thickBot="1">
      <c r="A6" s="237"/>
      <c r="B6" s="240"/>
      <c r="C6" s="109"/>
      <c r="D6" s="142" t="s">
        <v>926</v>
      </c>
      <c r="E6" s="143" t="s">
        <v>927</v>
      </c>
      <c r="F6" s="143" t="s">
        <v>926</v>
      </c>
      <c r="G6" s="143" t="s">
        <v>927</v>
      </c>
      <c r="H6" s="143" t="s">
        <v>926</v>
      </c>
      <c r="I6" s="143" t="s">
        <v>927</v>
      </c>
      <c r="J6" s="143" t="s">
        <v>926</v>
      </c>
      <c r="K6" s="143" t="s">
        <v>927</v>
      </c>
      <c r="L6" s="143" t="s">
        <v>927</v>
      </c>
      <c r="M6" s="143" t="s">
        <v>926</v>
      </c>
      <c r="N6" s="143" t="s">
        <v>927</v>
      </c>
      <c r="O6" s="143" t="s">
        <v>927</v>
      </c>
      <c r="P6" s="143" t="s">
        <v>926</v>
      </c>
      <c r="Q6" s="143" t="s">
        <v>927</v>
      </c>
      <c r="R6" s="143" t="s">
        <v>927</v>
      </c>
      <c r="S6" s="143" t="s">
        <v>926</v>
      </c>
      <c r="T6" s="143" t="s">
        <v>927</v>
      </c>
      <c r="U6" s="143" t="s">
        <v>926</v>
      </c>
      <c r="V6" s="144" t="s">
        <v>927</v>
      </c>
      <c r="W6" s="206"/>
      <c r="X6" s="139"/>
      <c r="Y6" s="139"/>
      <c r="Z6" s="209"/>
      <c r="AA6" s="129"/>
    </row>
    <row r="7" spans="1:22" ht="13.5" thickBot="1">
      <c r="A7" s="149"/>
      <c r="B7" s="149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149"/>
      <c r="R7" s="67"/>
      <c r="S7" s="67"/>
      <c r="T7" s="67"/>
      <c r="U7" s="67"/>
      <c r="V7" s="67"/>
    </row>
    <row r="8" spans="1:27" ht="12.75">
      <c r="A8" s="154" t="s">
        <v>1578</v>
      </c>
      <c r="B8" s="155" t="s">
        <v>1539</v>
      </c>
      <c r="C8" s="67"/>
      <c r="D8" s="7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150"/>
      <c r="R8" s="68"/>
      <c r="S8" s="68"/>
      <c r="T8" s="68"/>
      <c r="U8" s="68">
        <f>SUM(D8+F8+H8+J8+M8+P8+S8)</f>
        <v>0</v>
      </c>
      <c r="V8" s="145">
        <f>SUM(E8+G8+I8+K8+L8+N8+O8+Q8+R8+T8)</f>
        <v>0</v>
      </c>
      <c r="W8" s="2" t="s">
        <v>909</v>
      </c>
      <c r="X8" s="2" t="s">
        <v>911</v>
      </c>
      <c r="Y8" s="2">
        <v>63</v>
      </c>
      <c r="Z8" s="2">
        <v>64</v>
      </c>
      <c r="AA8" s="3" t="s">
        <v>1576</v>
      </c>
    </row>
    <row r="9" spans="1:27" ht="12.75">
      <c r="A9" s="156"/>
      <c r="B9" s="157" t="s">
        <v>1512</v>
      </c>
      <c r="C9" s="67"/>
      <c r="D9" s="52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151"/>
      <c r="R9" s="69"/>
      <c r="S9" s="69">
        <v>6</v>
      </c>
      <c r="T9" s="69"/>
      <c r="U9" s="69">
        <f>SUM(D9+F9+H9+J9+M9+P9+S9)</f>
        <v>6</v>
      </c>
      <c r="V9" s="60">
        <f aca="true" t="shared" si="0" ref="V9:V72">SUM(E9+G9+I9+K9+L9+N9+O9+Q9+R9+T9)</f>
        <v>0</v>
      </c>
      <c r="W9" s="5" t="s">
        <v>909</v>
      </c>
      <c r="X9" s="5" t="s">
        <v>911</v>
      </c>
      <c r="Y9" s="5">
        <v>62</v>
      </c>
      <c r="Z9" s="5">
        <v>63</v>
      </c>
      <c r="AA9" s="6" t="s">
        <v>1576</v>
      </c>
    </row>
    <row r="10" spans="1:27" ht="12.75">
      <c r="A10" s="156" t="s">
        <v>1495</v>
      </c>
      <c r="B10" s="157" t="s">
        <v>1540</v>
      </c>
      <c r="C10" s="67"/>
      <c r="D10" s="52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151"/>
      <c r="R10" s="69"/>
      <c r="S10" s="69"/>
      <c r="T10" s="69"/>
      <c r="U10" s="69">
        <f aca="true" t="shared" si="1" ref="U10:U73">SUM(D10+F10+H10+J10+M10+P10+S10)</f>
        <v>0</v>
      </c>
      <c r="V10" s="60">
        <f t="shared" si="0"/>
        <v>0</v>
      </c>
      <c r="W10" s="5" t="s">
        <v>909</v>
      </c>
      <c r="X10" s="5" t="s">
        <v>911</v>
      </c>
      <c r="Y10" s="5">
        <v>62</v>
      </c>
      <c r="Z10" s="5">
        <v>63</v>
      </c>
      <c r="AA10" s="6" t="s">
        <v>1576</v>
      </c>
    </row>
    <row r="11" spans="1:27" ht="12.75">
      <c r="A11" s="156"/>
      <c r="B11" s="157" t="s">
        <v>1512</v>
      </c>
      <c r="C11" s="67"/>
      <c r="D11" s="52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151"/>
      <c r="R11" s="69"/>
      <c r="S11" s="69">
        <v>5</v>
      </c>
      <c r="T11" s="69"/>
      <c r="U11" s="69">
        <f t="shared" si="1"/>
        <v>5</v>
      </c>
      <c r="V11" s="60">
        <f t="shared" si="0"/>
        <v>0</v>
      </c>
      <c r="W11" s="5" t="s">
        <v>909</v>
      </c>
      <c r="X11" s="5" t="s">
        <v>911</v>
      </c>
      <c r="Y11" s="5">
        <v>62</v>
      </c>
      <c r="Z11" s="5">
        <v>63</v>
      </c>
      <c r="AA11" s="6" t="s">
        <v>1576</v>
      </c>
    </row>
    <row r="12" spans="1:27" ht="12.75">
      <c r="A12" s="156" t="s">
        <v>1496</v>
      </c>
      <c r="B12" s="157" t="s">
        <v>1541</v>
      </c>
      <c r="C12" s="67"/>
      <c r="D12" s="52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151"/>
      <c r="R12" s="69"/>
      <c r="S12" s="69"/>
      <c r="T12" s="69"/>
      <c r="U12" s="69">
        <f t="shared" si="1"/>
        <v>0</v>
      </c>
      <c r="V12" s="60">
        <f t="shared" si="0"/>
        <v>0</v>
      </c>
      <c r="W12" s="5" t="s">
        <v>909</v>
      </c>
      <c r="X12" s="5" t="s">
        <v>911</v>
      </c>
      <c r="Y12" s="5">
        <v>62</v>
      </c>
      <c r="Z12" s="5">
        <v>63</v>
      </c>
      <c r="AA12" s="6" t="s">
        <v>1576</v>
      </c>
    </row>
    <row r="13" spans="1:27" ht="12.75">
      <c r="A13" s="156"/>
      <c r="B13" s="157" t="s">
        <v>1512</v>
      </c>
      <c r="C13" s="67"/>
      <c r="D13" s="52"/>
      <c r="E13" s="69">
        <v>1</v>
      </c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151"/>
      <c r="R13" s="69"/>
      <c r="S13" s="69">
        <v>6</v>
      </c>
      <c r="T13" s="69"/>
      <c r="U13" s="69">
        <f t="shared" si="1"/>
        <v>6</v>
      </c>
      <c r="V13" s="60">
        <f t="shared" si="0"/>
        <v>1</v>
      </c>
      <c r="W13" s="5" t="s">
        <v>909</v>
      </c>
      <c r="X13" s="5" t="s">
        <v>911</v>
      </c>
      <c r="Y13" s="5">
        <v>62</v>
      </c>
      <c r="Z13" s="5">
        <v>63</v>
      </c>
      <c r="AA13" s="6" t="s">
        <v>1576</v>
      </c>
    </row>
    <row r="14" spans="1:27" ht="12.75">
      <c r="A14" s="156" t="s">
        <v>1497</v>
      </c>
      <c r="B14" s="157" t="s">
        <v>1542</v>
      </c>
      <c r="C14" s="67"/>
      <c r="D14" s="52"/>
      <c r="E14" s="69">
        <v>1</v>
      </c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151"/>
      <c r="R14" s="69"/>
      <c r="S14" s="69">
        <v>1</v>
      </c>
      <c r="T14" s="69"/>
      <c r="U14" s="69">
        <f t="shared" si="1"/>
        <v>1</v>
      </c>
      <c r="V14" s="60">
        <f t="shared" si="0"/>
        <v>1</v>
      </c>
      <c r="W14" s="5" t="s">
        <v>909</v>
      </c>
      <c r="X14" s="5" t="s">
        <v>911</v>
      </c>
      <c r="Y14" s="5">
        <v>62</v>
      </c>
      <c r="Z14" s="5">
        <v>63</v>
      </c>
      <c r="AA14" s="6" t="s">
        <v>1576</v>
      </c>
    </row>
    <row r="15" spans="1:27" ht="12.75">
      <c r="A15" s="156"/>
      <c r="B15" s="157" t="s">
        <v>1512</v>
      </c>
      <c r="C15" s="67"/>
      <c r="D15" s="52">
        <v>3</v>
      </c>
      <c r="E15" s="69">
        <v>2</v>
      </c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151"/>
      <c r="R15" s="69"/>
      <c r="S15" s="69">
        <v>3</v>
      </c>
      <c r="T15" s="69"/>
      <c r="U15" s="69">
        <f t="shared" si="1"/>
        <v>6</v>
      </c>
      <c r="V15" s="60">
        <f t="shared" si="0"/>
        <v>2</v>
      </c>
      <c r="W15" s="5" t="s">
        <v>909</v>
      </c>
      <c r="X15" s="5" t="s">
        <v>911</v>
      </c>
      <c r="Y15" s="5">
        <v>62</v>
      </c>
      <c r="Z15" s="5">
        <v>63</v>
      </c>
      <c r="AA15" s="6" t="s">
        <v>1576</v>
      </c>
    </row>
    <row r="16" spans="1:27" ht="12.75">
      <c r="A16" s="156" t="s">
        <v>1498</v>
      </c>
      <c r="B16" s="157" t="s">
        <v>1543</v>
      </c>
      <c r="C16" s="67"/>
      <c r="D16" s="52"/>
      <c r="E16" s="69"/>
      <c r="F16" s="69"/>
      <c r="G16" s="69"/>
      <c r="H16" s="69"/>
      <c r="I16" s="69">
        <v>2</v>
      </c>
      <c r="J16" s="69"/>
      <c r="K16" s="69"/>
      <c r="L16" s="69"/>
      <c r="M16" s="69"/>
      <c r="N16" s="69"/>
      <c r="O16" s="69"/>
      <c r="P16" s="69"/>
      <c r="Q16" s="151"/>
      <c r="R16" s="69"/>
      <c r="S16" s="69"/>
      <c r="T16" s="69"/>
      <c r="U16" s="69">
        <f t="shared" si="1"/>
        <v>0</v>
      </c>
      <c r="V16" s="60">
        <f t="shared" si="0"/>
        <v>2</v>
      </c>
      <c r="W16" s="5" t="s">
        <v>909</v>
      </c>
      <c r="X16" s="5" t="s">
        <v>911</v>
      </c>
      <c r="Y16" s="5">
        <v>62</v>
      </c>
      <c r="Z16" s="5">
        <v>63</v>
      </c>
      <c r="AA16" s="6" t="s">
        <v>1576</v>
      </c>
    </row>
    <row r="17" spans="1:27" ht="12.75">
      <c r="A17" s="156"/>
      <c r="B17" s="157" t="s">
        <v>1512</v>
      </c>
      <c r="C17" s="67"/>
      <c r="D17" s="52">
        <v>2</v>
      </c>
      <c r="E17" s="69">
        <v>6</v>
      </c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151">
        <v>1</v>
      </c>
      <c r="R17" s="69"/>
      <c r="S17" s="69">
        <v>2</v>
      </c>
      <c r="T17" s="69">
        <v>1</v>
      </c>
      <c r="U17" s="69">
        <f t="shared" si="1"/>
        <v>4</v>
      </c>
      <c r="V17" s="60">
        <f t="shared" si="0"/>
        <v>8</v>
      </c>
      <c r="W17" s="5" t="s">
        <v>909</v>
      </c>
      <c r="X17" s="5" t="s">
        <v>911</v>
      </c>
      <c r="Y17" s="5">
        <v>62</v>
      </c>
      <c r="Z17" s="5">
        <v>63</v>
      </c>
      <c r="AA17" s="6" t="s">
        <v>1576</v>
      </c>
    </row>
    <row r="18" spans="1:27" ht="12.75">
      <c r="A18" s="156" t="s">
        <v>1499</v>
      </c>
      <c r="B18" s="157" t="s">
        <v>1544</v>
      </c>
      <c r="C18" s="67"/>
      <c r="D18" s="52">
        <v>1</v>
      </c>
      <c r="E18" s="69">
        <v>1</v>
      </c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151"/>
      <c r="R18" s="69"/>
      <c r="S18" s="69"/>
      <c r="T18" s="69"/>
      <c r="U18" s="69">
        <f t="shared" si="1"/>
        <v>1</v>
      </c>
      <c r="V18" s="60">
        <f t="shared" si="0"/>
        <v>1</v>
      </c>
      <c r="W18" s="5" t="s">
        <v>909</v>
      </c>
      <c r="X18" s="5" t="s">
        <v>911</v>
      </c>
      <c r="Y18" s="5">
        <v>62</v>
      </c>
      <c r="Z18" s="5">
        <v>63</v>
      </c>
      <c r="AA18" s="6" t="s">
        <v>1576</v>
      </c>
    </row>
    <row r="19" spans="1:27" ht="12.75">
      <c r="A19" s="149"/>
      <c r="B19" s="157" t="s">
        <v>1512</v>
      </c>
      <c r="C19" s="67"/>
      <c r="D19" s="52">
        <v>5</v>
      </c>
      <c r="E19" s="69">
        <v>15</v>
      </c>
      <c r="F19" s="69">
        <v>2</v>
      </c>
      <c r="G19" s="69">
        <v>2</v>
      </c>
      <c r="H19" s="69"/>
      <c r="I19" s="69"/>
      <c r="J19" s="69">
        <v>1</v>
      </c>
      <c r="K19" s="69">
        <v>2</v>
      </c>
      <c r="L19" s="69"/>
      <c r="M19" s="69"/>
      <c r="N19" s="69">
        <v>1</v>
      </c>
      <c r="O19" s="69"/>
      <c r="P19" s="69"/>
      <c r="Q19" s="151"/>
      <c r="R19" s="69"/>
      <c r="S19" s="69">
        <v>9</v>
      </c>
      <c r="T19" s="69">
        <v>5</v>
      </c>
      <c r="U19" s="69">
        <f t="shared" si="1"/>
        <v>17</v>
      </c>
      <c r="V19" s="60">
        <f t="shared" si="0"/>
        <v>25</v>
      </c>
      <c r="W19" s="5" t="s">
        <v>909</v>
      </c>
      <c r="X19" s="5" t="s">
        <v>911</v>
      </c>
      <c r="Y19" s="5">
        <v>62</v>
      </c>
      <c r="Z19" s="5">
        <v>63</v>
      </c>
      <c r="AA19" s="6" t="s">
        <v>1576</v>
      </c>
    </row>
    <row r="20" spans="1:27" ht="12.75">
      <c r="A20" s="156" t="s">
        <v>1500</v>
      </c>
      <c r="B20" s="157" t="s">
        <v>1545</v>
      </c>
      <c r="C20" s="67"/>
      <c r="D20" s="52"/>
      <c r="E20" s="69">
        <v>2</v>
      </c>
      <c r="F20" s="69"/>
      <c r="G20" s="69"/>
      <c r="H20" s="69"/>
      <c r="I20" s="69">
        <v>1</v>
      </c>
      <c r="J20" s="69"/>
      <c r="K20" s="69"/>
      <c r="L20" s="69"/>
      <c r="M20" s="69"/>
      <c r="N20" s="69"/>
      <c r="O20" s="69"/>
      <c r="P20" s="69"/>
      <c r="Q20" s="151"/>
      <c r="R20" s="69"/>
      <c r="S20" s="69"/>
      <c r="T20" s="69">
        <v>1</v>
      </c>
      <c r="U20" s="69">
        <f t="shared" si="1"/>
        <v>0</v>
      </c>
      <c r="V20" s="60">
        <f t="shared" si="0"/>
        <v>4</v>
      </c>
      <c r="W20" s="5" t="s">
        <v>909</v>
      </c>
      <c r="X20" s="5" t="s">
        <v>911</v>
      </c>
      <c r="Y20" s="5">
        <v>62</v>
      </c>
      <c r="Z20" s="5">
        <v>63</v>
      </c>
      <c r="AA20" s="6" t="s">
        <v>1576</v>
      </c>
    </row>
    <row r="21" spans="1:27" ht="12.75">
      <c r="A21" s="156"/>
      <c r="B21" s="157" t="s">
        <v>1512</v>
      </c>
      <c r="C21" s="67"/>
      <c r="D21" s="52">
        <v>4</v>
      </c>
      <c r="E21" s="69">
        <v>25</v>
      </c>
      <c r="F21" s="69">
        <v>6</v>
      </c>
      <c r="G21" s="69">
        <v>2</v>
      </c>
      <c r="H21" s="69"/>
      <c r="I21" s="69">
        <v>1</v>
      </c>
      <c r="J21" s="69"/>
      <c r="K21" s="69">
        <v>2</v>
      </c>
      <c r="L21" s="69"/>
      <c r="M21" s="69"/>
      <c r="N21" s="69"/>
      <c r="O21" s="69"/>
      <c r="P21" s="69"/>
      <c r="Q21" s="151">
        <v>2</v>
      </c>
      <c r="R21" s="69"/>
      <c r="S21" s="69">
        <v>3</v>
      </c>
      <c r="T21" s="69">
        <v>5</v>
      </c>
      <c r="U21" s="69">
        <f t="shared" si="1"/>
        <v>13</v>
      </c>
      <c r="V21" s="60">
        <f t="shared" si="0"/>
        <v>37</v>
      </c>
      <c r="W21" s="5" t="s">
        <v>909</v>
      </c>
      <c r="X21" s="5" t="s">
        <v>911</v>
      </c>
      <c r="Y21" s="5">
        <v>62</v>
      </c>
      <c r="Z21" s="5">
        <v>63</v>
      </c>
      <c r="AA21" s="6" t="s">
        <v>1576</v>
      </c>
    </row>
    <row r="22" spans="1:27" ht="12.75">
      <c r="A22" s="156" t="s">
        <v>1501</v>
      </c>
      <c r="B22" s="157" t="s">
        <v>1546</v>
      </c>
      <c r="C22" s="67"/>
      <c r="D22" s="52"/>
      <c r="E22" s="69">
        <v>5</v>
      </c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151"/>
      <c r="R22" s="69"/>
      <c r="S22" s="69"/>
      <c r="T22" s="69">
        <v>1</v>
      </c>
      <c r="U22" s="69">
        <f t="shared" si="1"/>
        <v>0</v>
      </c>
      <c r="V22" s="60">
        <f t="shared" si="0"/>
        <v>6</v>
      </c>
      <c r="W22" s="5" t="s">
        <v>909</v>
      </c>
      <c r="X22" s="5" t="s">
        <v>911</v>
      </c>
      <c r="Y22" s="5">
        <v>62</v>
      </c>
      <c r="Z22" s="5">
        <v>63</v>
      </c>
      <c r="AA22" s="6" t="s">
        <v>1576</v>
      </c>
    </row>
    <row r="23" spans="1:27" ht="12.75">
      <c r="A23" s="156"/>
      <c r="B23" s="157" t="s">
        <v>1512</v>
      </c>
      <c r="C23" s="67"/>
      <c r="D23" s="52">
        <v>6</v>
      </c>
      <c r="E23" s="69">
        <v>33</v>
      </c>
      <c r="F23" s="69">
        <v>6</v>
      </c>
      <c r="G23" s="69">
        <v>1</v>
      </c>
      <c r="H23" s="69"/>
      <c r="I23" s="69">
        <v>4</v>
      </c>
      <c r="J23" s="69"/>
      <c r="K23" s="69">
        <v>2</v>
      </c>
      <c r="L23" s="69">
        <v>1</v>
      </c>
      <c r="M23" s="69"/>
      <c r="N23" s="69">
        <v>1</v>
      </c>
      <c r="O23" s="69"/>
      <c r="P23" s="69"/>
      <c r="Q23" s="151">
        <v>1</v>
      </c>
      <c r="R23" s="69"/>
      <c r="S23" s="69">
        <v>6</v>
      </c>
      <c r="T23" s="69">
        <v>11</v>
      </c>
      <c r="U23" s="69">
        <f t="shared" si="1"/>
        <v>18</v>
      </c>
      <c r="V23" s="60">
        <f t="shared" si="0"/>
        <v>54</v>
      </c>
      <c r="W23" s="5" t="s">
        <v>909</v>
      </c>
      <c r="X23" s="5" t="s">
        <v>911</v>
      </c>
      <c r="Y23" s="5">
        <v>62</v>
      </c>
      <c r="Z23" s="5">
        <v>63</v>
      </c>
      <c r="AA23" s="6" t="s">
        <v>1576</v>
      </c>
    </row>
    <row r="24" spans="1:27" ht="12.75">
      <c r="A24" s="156" t="s">
        <v>1502</v>
      </c>
      <c r="B24" s="157" t="s">
        <v>1547</v>
      </c>
      <c r="C24" s="67"/>
      <c r="D24" s="52">
        <v>1</v>
      </c>
      <c r="E24" s="69">
        <v>5</v>
      </c>
      <c r="F24" s="69"/>
      <c r="G24" s="69"/>
      <c r="H24" s="69"/>
      <c r="I24" s="69">
        <v>1</v>
      </c>
      <c r="J24" s="69"/>
      <c r="K24" s="69">
        <v>1</v>
      </c>
      <c r="L24" s="69"/>
      <c r="M24" s="69"/>
      <c r="N24" s="69"/>
      <c r="O24" s="69"/>
      <c r="P24" s="69"/>
      <c r="Q24" s="151"/>
      <c r="R24" s="69"/>
      <c r="S24" s="69"/>
      <c r="T24" s="69"/>
      <c r="U24" s="69">
        <f t="shared" si="1"/>
        <v>1</v>
      </c>
      <c r="V24" s="60">
        <f t="shared" si="0"/>
        <v>7</v>
      </c>
      <c r="W24" s="5" t="s">
        <v>909</v>
      </c>
      <c r="X24" s="5" t="s">
        <v>911</v>
      </c>
      <c r="Y24" s="5">
        <v>62</v>
      </c>
      <c r="Z24" s="5">
        <v>63</v>
      </c>
      <c r="AA24" s="6" t="s">
        <v>1576</v>
      </c>
    </row>
    <row r="25" spans="1:27" ht="12.75">
      <c r="A25" s="156"/>
      <c r="B25" s="157" t="s">
        <v>1512</v>
      </c>
      <c r="C25" s="67"/>
      <c r="D25" s="52">
        <v>10</v>
      </c>
      <c r="E25" s="69">
        <v>46</v>
      </c>
      <c r="F25" s="69">
        <v>2</v>
      </c>
      <c r="G25" s="69">
        <v>4</v>
      </c>
      <c r="H25" s="69"/>
      <c r="I25" s="69">
        <v>3</v>
      </c>
      <c r="J25" s="69">
        <v>1</v>
      </c>
      <c r="K25" s="69">
        <v>5</v>
      </c>
      <c r="L25" s="69"/>
      <c r="M25" s="69"/>
      <c r="N25" s="69">
        <v>1</v>
      </c>
      <c r="O25" s="69">
        <v>1</v>
      </c>
      <c r="P25" s="69">
        <v>1</v>
      </c>
      <c r="Q25" s="151">
        <v>1</v>
      </c>
      <c r="R25" s="69"/>
      <c r="S25" s="69">
        <v>3</v>
      </c>
      <c r="T25" s="69">
        <v>18</v>
      </c>
      <c r="U25" s="69">
        <f t="shared" si="1"/>
        <v>17</v>
      </c>
      <c r="V25" s="60">
        <f t="shared" si="0"/>
        <v>79</v>
      </c>
      <c r="W25" s="5" t="s">
        <v>909</v>
      </c>
      <c r="X25" s="5" t="s">
        <v>911</v>
      </c>
      <c r="Y25" s="5">
        <v>62</v>
      </c>
      <c r="Z25" s="5">
        <v>63</v>
      </c>
      <c r="AA25" s="6" t="s">
        <v>1576</v>
      </c>
    </row>
    <row r="26" spans="1:27" ht="12.75">
      <c r="A26" s="156" t="s">
        <v>1503</v>
      </c>
      <c r="B26" s="157" t="s">
        <v>1548</v>
      </c>
      <c r="C26" s="67"/>
      <c r="D26" s="52">
        <v>1</v>
      </c>
      <c r="E26" s="69">
        <v>3</v>
      </c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151"/>
      <c r="R26" s="69"/>
      <c r="S26" s="69"/>
      <c r="T26" s="69">
        <v>3</v>
      </c>
      <c r="U26" s="69">
        <f t="shared" si="1"/>
        <v>1</v>
      </c>
      <c r="V26" s="60">
        <f t="shared" si="0"/>
        <v>6</v>
      </c>
      <c r="W26" s="5" t="s">
        <v>909</v>
      </c>
      <c r="X26" s="5" t="s">
        <v>911</v>
      </c>
      <c r="Y26" s="5">
        <v>62</v>
      </c>
      <c r="Z26" s="5">
        <v>63</v>
      </c>
      <c r="AA26" s="6" t="s">
        <v>1576</v>
      </c>
    </row>
    <row r="27" spans="1:27" ht="12.75">
      <c r="A27" s="156"/>
      <c r="B27" s="157" t="s">
        <v>1512</v>
      </c>
      <c r="C27" s="67"/>
      <c r="D27" s="52">
        <v>6</v>
      </c>
      <c r="E27" s="69">
        <v>51</v>
      </c>
      <c r="F27" s="69">
        <v>3</v>
      </c>
      <c r="G27" s="69">
        <v>6</v>
      </c>
      <c r="H27" s="69"/>
      <c r="I27" s="69">
        <v>7</v>
      </c>
      <c r="J27" s="69">
        <v>1</v>
      </c>
      <c r="K27" s="69">
        <v>2</v>
      </c>
      <c r="L27" s="69"/>
      <c r="M27" s="69"/>
      <c r="N27" s="69">
        <v>4</v>
      </c>
      <c r="O27" s="69">
        <v>1</v>
      </c>
      <c r="P27" s="69"/>
      <c r="Q27" s="151"/>
      <c r="R27" s="69"/>
      <c r="S27" s="69">
        <v>3</v>
      </c>
      <c r="T27" s="69">
        <v>12</v>
      </c>
      <c r="U27" s="69">
        <f t="shared" si="1"/>
        <v>13</v>
      </c>
      <c r="V27" s="60">
        <f t="shared" si="0"/>
        <v>83</v>
      </c>
      <c r="W27" s="5" t="s">
        <v>909</v>
      </c>
      <c r="X27" s="5" t="s">
        <v>911</v>
      </c>
      <c r="Y27" s="5">
        <v>62</v>
      </c>
      <c r="Z27" s="5">
        <v>63</v>
      </c>
      <c r="AA27" s="6" t="s">
        <v>1576</v>
      </c>
    </row>
    <row r="28" spans="1:27" ht="12.75">
      <c r="A28" s="156" t="s">
        <v>1504</v>
      </c>
      <c r="B28" s="157" t="s">
        <v>1549</v>
      </c>
      <c r="C28" s="67"/>
      <c r="D28" s="52">
        <v>1</v>
      </c>
      <c r="E28" s="69">
        <v>4</v>
      </c>
      <c r="F28" s="69">
        <v>1</v>
      </c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151"/>
      <c r="R28" s="69"/>
      <c r="S28" s="69"/>
      <c r="T28" s="69">
        <v>2</v>
      </c>
      <c r="U28" s="69">
        <f t="shared" si="1"/>
        <v>2</v>
      </c>
      <c r="V28" s="60">
        <f t="shared" si="0"/>
        <v>6</v>
      </c>
      <c r="W28" s="4" t="s">
        <v>909</v>
      </c>
      <c r="X28" s="5" t="s">
        <v>911</v>
      </c>
      <c r="Y28" s="5">
        <v>62</v>
      </c>
      <c r="Z28" s="5">
        <v>63</v>
      </c>
      <c r="AA28" s="6" t="s">
        <v>1576</v>
      </c>
    </row>
    <row r="29" spans="1:27" ht="12.75">
      <c r="A29" s="156"/>
      <c r="B29" s="157" t="s">
        <v>1512</v>
      </c>
      <c r="C29" s="67"/>
      <c r="D29" s="52">
        <v>8</v>
      </c>
      <c r="E29" s="69">
        <v>55</v>
      </c>
      <c r="F29" s="69">
        <v>3</v>
      </c>
      <c r="G29" s="69">
        <v>5</v>
      </c>
      <c r="H29" s="69"/>
      <c r="I29" s="69"/>
      <c r="J29" s="69">
        <v>2</v>
      </c>
      <c r="K29" s="69">
        <v>3</v>
      </c>
      <c r="L29" s="69"/>
      <c r="M29" s="69"/>
      <c r="N29" s="69">
        <v>1</v>
      </c>
      <c r="O29" s="69">
        <v>1</v>
      </c>
      <c r="P29" s="69"/>
      <c r="Q29" s="151">
        <v>1</v>
      </c>
      <c r="R29" s="69"/>
      <c r="S29" s="69">
        <v>3</v>
      </c>
      <c r="T29" s="69">
        <v>9</v>
      </c>
      <c r="U29" s="69">
        <f t="shared" si="1"/>
        <v>16</v>
      </c>
      <c r="V29" s="60">
        <f t="shared" si="0"/>
        <v>75</v>
      </c>
      <c r="W29" s="4" t="s">
        <v>909</v>
      </c>
      <c r="X29" s="5" t="s">
        <v>911</v>
      </c>
      <c r="Y29" s="5">
        <v>62</v>
      </c>
      <c r="Z29" s="5">
        <v>63</v>
      </c>
      <c r="AA29" s="6" t="s">
        <v>1576</v>
      </c>
    </row>
    <row r="30" spans="1:27" ht="12.75">
      <c r="A30" s="156" t="s">
        <v>1505</v>
      </c>
      <c r="B30" s="157" t="s">
        <v>1550</v>
      </c>
      <c r="C30" s="67"/>
      <c r="D30" s="52">
        <v>2</v>
      </c>
      <c r="E30" s="69">
        <v>5</v>
      </c>
      <c r="F30" s="69"/>
      <c r="G30" s="69"/>
      <c r="H30" s="69"/>
      <c r="I30" s="69">
        <v>1</v>
      </c>
      <c r="J30" s="69"/>
      <c r="K30" s="69"/>
      <c r="L30" s="69">
        <v>2</v>
      </c>
      <c r="M30" s="69"/>
      <c r="N30" s="69"/>
      <c r="O30" s="69"/>
      <c r="P30" s="69"/>
      <c r="Q30" s="151"/>
      <c r="R30" s="69"/>
      <c r="S30" s="69">
        <v>2</v>
      </c>
      <c r="T30" s="69">
        <v>1</v>
      </c>
      <c r="U30" s="69">
        <f t="shared" si="1"/>
        <v>4</v>
      </c>
      <c r="V30" s="60">
        <f t="shared" si="0"/>
        <v>9</v>
      </c>
      <c r="W30" s="4" t="s">
        <v>909</v>
      </c>
      <c r="X30" s="5" t="s">
        <v>911</v>
      </c>
      <c r="Y30" s="5">
        <v>62</v>
      </c>
      <c r="Z30" s="5">
        <v>63</v>
      </c>
      <c r="AA30" s="6" t="s">
        <v>1576</v>
      </c>
    </row>
    <row r="31" spans="1:27" ht="12.75">
      <c r="A31" s="156"/>
      <c r="B31" s="157" t="s">
        <v>1512</v>
      </c>
      <c r="C31" s="67"/>
      <c r="D31" s="52">
        <v>12</v>
      </c>
      <c r="E31" s="69">
        <v>68</v>
      </c>
      <c r="F31" s="69">
        <v>5</v>
      </c>
      <c r="G31" s="69">
        <v>3</v>
      </c>
      <c r="H31" s="69"/>
      <c r="I31" s="69">
        <v>12</v>
      </c>
      <c r="J31" s="69"/>
      <c r="K31" s="69">
        <v>5</v>
      </c>
      <c r="L31" s="69">
        <v>1</v>
      </c>
      <c r="M31" s="69"/>
      <c r="N31" s="69">
        <v>2</v>
      </c>
      <c r="O31" s="69">
        <v>1</v>
      </c>
      <c r="P31" s="69">
        <v>1</v>
      </c>
      <c r="Q31" s="151">
        <v>3</v>
      </c>
      <c r="R31" s="69"/>
      <c r="S31" s="69">
        <v>10</v>
      </c>
      <c r="T31" s="69">
        <v>19</v>
      </c>
      <c r="U31" s="69">
        <f t="shared" si="1"/>
        <v>28</v>
      </c>
      <c r="V31" s="60">
        <f t="shared" si="0"/>
        <v>114</v>
      </c>
      <c r="W31" s="4" t="s">
        <v>909</v>
      </c>
      <c r="X31" s="5" t="s">
        <v>911</v>
      </c>
      <c r="Y31" s="5">
        <v>62</v>
      </c>
      <c r="Z31" s="5">
        <v>63</v>
      </c>
      <c r="AA31" s="6" t="s">
        <v>1576</v>
      </c>
    </row>
    <row r="32" spans="1:27" ht="12.75">
      <c r="A32" s="156" t="s">
        <v>1506</v>
      </c>
      <c r="B32" s="157" t="s">
        <v>1551</v>
      </c>
      <c r="C32" s="67"/>
      <c r="D32" s="52"/>
      <c r="E32" s="69">
        <v>7</v>
      </c>
      <c r="F32" s="69"/>
      <c r="G32" s="69"/>
      <c r="H32" s="69"/>
      <c r="I32" s="69">
        <v>2</v>
      </c>
      <c r="J32" s="69"/>
      <c r="K32" s="69">
        <v>1</v>
      </c>
      <c r="L32" s="69"/>
      <c r="M32" s="69"/>
      <c r="N32" s="69"/>
      <c r="O32" s="69"/>
      <c r="P32" s="69"/>
      <c r="Q32" s="151"/>
      <c r="R32" s="69"/>
      <c r="S32" s="69"/>
      <c r="T32" s="69">
        <v>3</v>
      </c>
      <c r="U32" s="69">
        <f t="shared" si="1"/>
        <v>0</v>
      </c>
      <c r="V32" s="60">
        <f t="shared" si="0"/>
        <v>13</v>
      </c>
      <c r="W32" s="4" t="s">
        <v>909</v>
      </c>
      <c r="X32" s="5" t="s">
        <v>911</v>
      </c>
      <c r="Y32" s="5">
        <v>62</v>
      </c>
      <c r="Z32" s="5">
        <v>63</v>
      </c>
      <c r="AA32" s="6" t="s">
        <v>1576</v>
      </c>
    </row>
    <row r="33" spans="1:27" ht="12.75">
      <c r="A33" s="156"/>
      <c r="B33" s="157" t="s">
        <v>1512</v>
      </c>
      <c r="C33" s="67"/>
      <c r="D33" s="52">
        <v>14</v>
      </c>
      <c r="E33" s="69">
        <v>59</v>
      </c>
      <c r="F33" s="69">
        <v>1</v>
      </c>
      <c r="G33" s="69">
        <v>9</v>
      </c>
      <c r="H33" s="69">
        <v>3</v>
      </c>
      <c r="I33" s="69">
        <v>7</v>
      </c>
      <c r="J33" s="69"/>
      <c r="K33" s="69">
        <v>6</v>
      </c>
      <c r="L33" s="69"/>
      <c r="M33" s="69"/>
      <c r="N33" s="69">
        <v>4</v>
      </c>
      <c r="O33" s="69">
        <v>1</v>
      </c>
      <c r="P33" s="69">
        <v>1</v>
      </c>
      <c r="Q33" s="151">
        <v>2</v>
      </c>
      <c r="R33" s="69"/>
      <c r="S33" s="69">
        <v>9</v>
      </c>
      <c r="T33" s="69">
        <v>29</v>
      </c>
      <c r="U33" s="69">
        <f t="shared" si="1"/>
        <v>28</v>
      </c>
      <c r="V33" s="60">
        <f t="shared" si="0"/>
        <v>117</v>
      </c>
      <c r="W33" s="4" t="s">
        <v>909</v>
      </c>
      <c r="X33" s="5" t="s">
        <v>911</v>
      </c>
      <c r="Y33" s="5">
        <v>62</v>
      </c>
      <c r="Z33" s="5">
        <v>63</v>
      </c>
      <c r="AA33" s="6" t="s">
        <v>1576</v>
      </c>
    </row>
    <row r="34" spans="1:27" ht="12.75">
      <c r="A34" s="156" t="s">
        <v>1507</v>
      </c>
      <c r="B34" s="157" t="s">
        <v>1552</v>
      </c>
      <c r="C34" s="67"/>
      <c r="D34" s="52">
        <v>1</v>
      </c>
      <c r="E34" s="69">
        <v>7</v>
      </c>
      <c r="F34" s="69"/>
      <c r="G34" s="69"/>
      <c r="H34" s="69"/>
      <c r="I34" s="69">
        <v>1</v>
      </c>
      <c r="J34" s="69">
        <v>1</v>
      </c>
      <c r="K34" s="69">
        <v>1</v>
      </c>
      <c r="L34" s="69"/>
      <c r="M34" s="69"/>
      <c r="N34" s="69">
        <v>1</v>
      </c>
      <c r="O34" s="69"/>
      <c r="P34" s="69"/>
      <c r="Q34" s="151"/>
      <c r="R34" s="69"/>
      <c r="S34" s="69">
        <v>1</v>
      </c>
      <c r="T34" s="69">
        <v>3</v>
      </c>
      <c r="U34" s="69">
        <f t="shared" si="1"/>
        <v>3</v>
      </c>
      <c r="V34" s="60">
        <f t="shared" si="0"/>
        <v>13</v>
      </c>
      <c r="W34" s="4" t="s">
        <v>909</v>
      </c>
      <c r="X34" s="5" t="s">
        <v>911</v>
      </c>
      <c r="Y34" s="5">
        <v>62</v>
      </c>
      <c r="Z34" s="5">
        <v>63</v>
      </c>
      <c r="AA34" s="6" t="s">
        <v>1576</v>
      </c>
    </row>
    <row r="35" spans="1:27" ht="12.75">
      <c r="A35" s="156"/>
      <c r="B35" s="157" t="s">
        <v>1512</v>
      </c>
      <c r="C35" s="67"/>
      <c r="D35" s="52">
        <v>11</v>
      </c>
      <c r="E35" s="69">
        <v>54</v>
      </c>
      <c r="F35" s="69">
        <v>7</v>
      </c>
      <c r="G35" s="69">
        <v>12</v>
      </c>
      <c r="H35" s="69">
        <v>2</v>
      </c>
      <c r="I35" s="69">
        <v>18</v>
      </c>
      <c r="J35" s="69">
        <v>2</v>
      </c>
      <c r="K35" s="69">
        <v>14</v>
      </c>
      <c r="L35" s="69">
        <v>4</v>
      </c>
      <c r="M35" s="69"/>
      <c r="N35" s="69">
        <v>4</v>
      </c>
      <c r="O35" s="69">
        <v>1</v>
      </c>
      <c r="P35" s="69">
        <v>1</v>
      </c>
      <c r="Q35" s="151">
        <v>1</v>
      </c>
      <c r="R35" s="69">
        <v>1</v>
      </c>
      <c r="S35" s="69">
        <v>11</v>
      </c>
      <c r="T35" s="69">
        <v>18</v>
      </c>
      <c r="U35" s="69">
        <f t="shared" si="1"/>
        <v>34</v>
      </c>
      <c r="V35" s="60">
        <f t="shared" si="0"/>
        <v>127</v>
      </c>
      <c r="W35" s="4" t="s">
        <v>909</v>
      </c>
      <c r="X35" s="5" t="s">
        <v>911</v>
      </c>
      <c r="Y35" s="5">
        <v>62</v>
      </c>
      <c r="Z35" s="5">
        <v>63</v>
      </c>
      <c r="AA35" s="6" t="s">
        <v>1576</v>
      </c>
    </row>
    <row r="36" spans="1:27" ht="12.75">
      <c r="A36" s="156" t="s">
        <v>1508</v>
      </c>
      <c r="B36" s="157" t="s">
        <v>1553</v>
      </c>
      <c r="C36" s="67"/>
      <c r="D36" s="52">
        <v>2</v>
      </c>
      <c r="E36" s="69">
        <v>3</v>
      </c>
      <c r="F36" s="69"/>
      <c r="G36" s="69">
        <v>1</v>
      </c>
      <c r="H36" s="69"/>
      <c r="I36" s="69"/>
      <c r="J36" s="69"/>
      <c r="K36" s="69">
        <v>1</v>
      </c>
      <c r="L36" s="69"/>
      <c r="M36" s="69"/>
      <c r="N36" s="69">
        <v>1</v>
      </c>
      <c r="O36" s="69"/>
      <c r="P36" s="69">
        <v>1</v>
      </c>
      <c r="Q36" s="151"/>
      <c r="R36" s="69">
        <v>1</v>
      </c>
      <c r="S36" s="69"/>
      <c r="T36" s="69">
        <v>1</v>
      </c>
      <c r="U36" s="69">
        <f>SUM(D36+F36+H36+J36+M36+P36+S36)</f>
        <v>3</v>
      </c>
      <c r="V36" s="60">
        <f t="shared" si="0"/>
        <v>8</v>
      </c>
      <c r="W36" s="4" t="s">
        <v>909</v>
      </c>
      <c r="X36" s="5" t="s">
        <v>911</v>
      </c>
      <c r="Y36" s="5">
        <v>62</v>
      </c>
      <c r="Z36" s="5">
        <v>63</v>
      </c>
      <c r="AA36" s="6" t="s">
        <v>1576</v>
      </c>
    </row>
    <row r="37" spans="1:27" ht="12.75">
      <c r="A37" s="156"/>
      <c r="B37" s="157" t="s">
        <v>1512</v>
      </c>
      <c r="C37" s="67"/>
      <c r="D37" s="52">
        <v>16</v>
      </c>
      <c r="E37" s="69">
        <v>62</v>
      </c>
      <c r="F37" s="69">
        <v>4</v>
      </c>
      <c r="G37" s="69">
        <v>12</v>
      </c>
      <c r="H37" s="69">
        <v>5</v>
      </c>
      <c r="I37" s="69">
        <v>14</v>
      </c>
      <c r="J37" s="69"/>
      <c r="K37" s="69">
        <v>16</v>
      </c>
      <c r="L37" s="69">
        <v>1</v>
      </c>
      <c r="M37" s="69"/>
      <c r="N37" s="69">
        <v>2</v>
      </c>
      <c r="O37" s="69"/>
      <c r="P37" s="69"/>
      <c r="Q37" s="151">
        <v>1</v>
      </c>
      <c r="R37" s="69"/>
      <c r="S37" s="69">
        <v>10</v>
      </c>
      <c r="T37" s="69">
        <v>26</v>
      </c>
      <c r="U37" s="69">
        <f t="shared" si="1"/>
        <v>35</v>
      </c>
      <c r="V37" s="60">
        <f t="shared" si="0"/>
        <v>134</v>
      </c>
      <c r="W37" s="4" t="s">
        <v>909</v>
      </c>
      <c r="X37" s="5" t="s">
        <v>911</v>
      </c>
      <c r="Y37" s="5">
        <v>62</v>
      </c>
      <c r="Z37" s="5">
        <v>63</v>
      </c>
      <c r="AA37" s="6" t="s">
        <v>1576</v>
      </c>
    </row>
    <row r="38" spans="1:27" ht="12.75">
      <c r="A38" s="156" t="s">
        <v>1509</v>
      </c>
      <c r="B38" s="157" t="s">
        <v>1554</v>
      </c>
      <c r="C38" s="67"/>
      <c r="D38" s="52"/>
      <c r="E38" s="69">
        <v>3</v>
      </c>
      <c r="F38" s="69"/>
      <c r="G38" s="69">
        <v>1</v>
      </c>
      <c r="H38" s="69"/>
      <c r="I38" s="69">
        <v>2</v>
      </c>
      <c r="J38" s="69"/>
      <c r="K38" s="69"/>
      <c r="L38" s="69"/>
      <c r="M38" s="69"/>
      <c r="N38" s="69"/>
      <c r="O38" s="69"/>
      <c r="P38" s="69"/>
      <c r="Q38" s="151"/>
      <c r="R38" s="69"/>
      <c r="S38" s="69">
        <v>1</v>
      </c>
      <c r="T38" s="69">
        <v>1</v>
      </c>
      <c r="U38" s="69">
        <f t="shared" si="1"/>
        <v>1</v>
      </c>
      <c r="V38" s="60">
        <f t="shared" si="0"/>
        <v>7</v>
      </c>
      <c r="W38" s="4" t="s">
        <v>909</v>
      </c>
      <c r="X38" s="5" t="s">
        <v>911</v>
      </c>
      <c r="Y38" s="5">
        <v>62</v>
      </c>
      <c r="Z38" s="5">
        <v>63</v>
      </c>
      <c r="AA38" s="6" t="s">
        <v>1576</v>
      </c>
    </row>
    <row r="39" spans="1:27" ht="12.75">
      <c r="A39" s="156"/>
      <c r="B39" s="157" t="s">
        <v>1512</v>
      </c>
      <c r="C39" s="67"/>
      <c r="D39" s="52">
        <v>13</v>
      </c>
      <c r="E39" s="69">
        <v>70</v>
      </c>
      <c r="F39" s="69">
        <v>4</v>
      </c>
      <c r="G39" s="69">
        <v>7</v>
      </c>
      <c r="H39" s="69">
        <v>3</v>
      </c>
      <c r="I39" s="69">
        <v>9</v>
      </c>
      <c r="J39" s="69">
        <v>2</v>
      </c>
      <c r="K39" s="69">
        <v>10</v>
      </c>
      <c r="L39" s="69">
        <v>1</v>
      </c>
      <c r="M39" s="69"/>
      <c r="N39" s="69">
        <v>1</v>
      </c>
      <c r="O39" s="69">
        <v>3</v>
      </c>
      <c r="P39" s="69"/>
      <c r="Q39" s="151">
        <v>3</v>
      </c>
      <c r="R39" s="69"/>
      <c r="S39" s="69">
        <v>9</v>
      </c>
      <c r="T39" s="69">
        <v>24</v>
      </c>
      <c r="U39" s="69">
        <f t="shared" si="1"/>
        <v>31</v>
      </c>
      <c r="V39" s="60">
        <f t="shared" si="0"/>
        <v>128</v>
      </c>
      <c r="W39" s="4" t="s">
        <v>909</v>
      </c>
      <c r="X39" s="5" t="s">
        <v>911</v>
      </c>
      <c r="Y39" s="5">
        <v>62</v>
      </c>
      <c r="Z39" s="5">
        <v>63</v>
      </c>
      <c r="AA39" s="6" t="s">
        <v>1576</v>
      </c>
    </row>
    <row r="40" spans="1:27" ht="12.75">
      <c r="A40" s="156" t="s">
        <v>1510</v>
      </c>
      <c r="B40" s="157" t="s">
        <v>1514</v>
      </c>
      <c r="C40" s="67"/>
      <c r="D40" s="52">
        <v>1</v>
      </c>
      <c r="E40" s="69">
        <v>6</v>
      </c>
      <c r="F40" s="69"/>
      <c r="G40" s="69">
        <v>1</v>
      </c>
      <c r="H40" s="69"/>
      <c r="I40" s="69"/>
      <c r="J40" s="69"/>
      <c r="K40" s="69"/>
      <c r="L40" s="69"/>
      <c r="M40" s="69"/>
      <c r="N40" s="69"/>
      <c r="O40" s="69"/>
      <c r="P40" s="69"/>
      <c r="Q40" s="151"/>
      <c r="R40" s="69"/>
      <c r="S40" s="69">
        <v>1</v>
      </c>
      <c r="T40" s="69">
        <v>1</v>
      </c>
      <c r="U40" s="69">
        <f t="shared" si="1"/>
        <v>2</v>
      </c>
      <c r="V40" s="60">
        <f t="shared" si="0"/>
        <v>8</v>
      </c>
      <c r="W40" s="4" t="s">
        <v>909</v>
      </c>
      <c r="X40" s="5" t="s">
        <v>911</v>
      </c>
      <c r="Y40" s="5">
        <v>62</v>
      </c>
      <c r="Z40" s="5">
        <v>63</v>
      </c>
      <c r="AA40" s="6" t="s">
        <v>1576</v>
      </c>
    </row>
    <row r="41" spans="1:27" ht="12.75">
      <c r="A41" s="156"/>
      <c r="B41" s="157" t="s">
        <v>1512</v>
      </c>
      <c r="C41" s="67"/>
      <c r="D41" s="52">
        <v>15</v>
      </c>
      <c r="E41" s="69">
        <v>55</v>
      </c>
      <c r="F41" s="69">
        <v>4</v>
      </c>
      <c r="G41" s="69">
        <v>14</v>
      </c>
      <c r="H41" s="69">
        <v>3</v>
      </c>
      <c r="I41" s="69">
        <v>21</v>
      </c>
      <c r="J41" s="69"/>
      <c r="K41" s="69">
        <v>5</v>
      </c>
      <c r="L41" s="69">
        <v>2</v>
      </c>
      <c r="M41" s="69"/>
      <c r="N41" s="69">
        <v>6</v>
      </c>
      <c r="O41" s="69">
        <v>2</v>
      </c>
      <c r="P41" s="69">
        <v>1</v>
      </c>
      <c r="Q41" s="151">
        <v>5</v>
      </c>
      <c r="R41" s="69"/>
      <c r="S41" s="69">
        <v>7</v>
      </c>
      <c r="T41" s="69">
        <v>32</v>
      </c>
      <c r="U41" s="69">
        <f t="shared" si="1"/>
        <v>30</v>
      </c>
      <c r="V41" s="60">
        <f t="shared" si="0"/>
        <v>142</v>
      </c>
      <c r="W41" s="4" t="s">
        <v>909</v>
      </c>
      <c r="X41" s="5" t="s">
        <v>911</v>
      </c>
      <c r="Y41" s="5">
        <v>62</v>
      </c>
      <c r="Z41" s="5">
        <v>63</v>
      </c>
      <c r="AA41" s="6" t="s">
        <v>1576</v>
      </c>
    </row>
    <row r="42" spans="1:27" ht="12.75">
      <c r="A42" s="156" t="s">
        <v>1557</v>
      </c>
      <c r="B42" s="157" t="s">
        <v>1558</v>
      </c>
      <c r="C42" s="67"/>
      <c r="D42" s="52">
        <v>2</v>
      </c>
      <c r="E42" s="69">
        <v>6</v>
      </c>
      <c r="F42" s="69"/>
      <c r="G42" s="67"/>
      <c r="H42" s="69"/>
      <c r="I42" s="69">
        <v>2</v>
      </c>
      <c r="J42" s="69"/>
      <c r="K42" s="69">
        <v>2</v>
      </c>
      <c r="L42" s="69"/>
      <c r="M42" s="69"/>
      <c r="N42" s="69"/>
      <c r="O42" s="69">
        <v>1</v>
      </c>
      <c r="P42" s="69"/>
      <c r="Q42" s="151"/>
      <c r="R42" s="69"/>
      <c r="S42" s="69"/>
      <c r="T42" s="69"/>
      <c r="U42" s="69">
        <f t="shared" si="1"/>
        <v>2</v>
      </c>
      <c r="V42" s="60">
        <f t="shared" si="0"/>
        <v>11</v>
      </c>
      <c r="W42" s="4" t="s">
        <v>909</v>
      </c>
      <c r="X42" s="5" t="s">
        <v>911</v>
      </c>
      <c r="Y42" s="5">
        <v>62</v>
      </c>
      <c r="Z42" s="5">
        <v>63</v>
      </c>
      <c r="AA42" s="6" t="s">
        <v>1576</v>
      </c>
    </row>
    <row r="43" spans="1:27" ht="12.75">
      <c r="A43" s="156"/>
      <c r="B43" s="157" t="s">
        <v>1512</v>
      </c>
      <c r="C43" s="67"/>
      <c r="D43" s="52">
        <v>14</v>
      </c>
      <c r="E43" s="69">
        <v>46</v>
      </c>
      <c r="F43" s="69">
        <v>2</v>
      </c>
      <c r="G43" s="69">
        <v>12</v>
      </c>
      <c r="H43" s="69">
        <v>3</v>
      </c>
      <c r="I43" s="69">
        <v>19</v>
      </c>
      <c r="J43" s="69">
        <v>4</v>
      </c>
      <c r="K43" s="69">
        <v>15</v>
      </c>
      <c r="L43" s="69">
        <v>1</v>
      </c>
      <c r="M43" s="69">
        <v>1</v>
      </c>
      <c r="N43" s="69">
        <v>3</v>
      </c>
      <c r="O43" s="69"/>
      <c r="P43" s="69">
        <v>2</v>
      </c>
      <c r="Q43" s="151">
        <v>1</v>
      </c>
      <c r="R43" s="69"/>
      <c r="S43" s="69">
        <v>16</v>
      </c>
      <c r="T43" s="69">
        <v>21</v>
      </c>
      <c r="U43" s="69">
        <f t="shared" si="1"/>
        <v>42</v>
      </c>
      <c r="V43" s="60">
        <f t="shared" si="0"/>
        <v>118</v>
      </c>
      <c r="W43" s="4" t="s">
        <v>909</v>
      </c>
      <c r="X43" s="5" t="s">
        <v>911</v>
      </c>
      <c r="Y43" s="5">
        <v>62</v>
      </c>
      <c r="Z43" s="5">
        <v>63</v>
      </c>
      <c r="AA43" s="6" t="s">
        <v>1576</v>
      </c>
    </row>
    <row r="44" spans="1:27" ht="12.75">
      <c r="A44" s="156" t="s">
        <v>1559</v>
      </c>
      <c r="B44" s="157" t="s">
        <v>1560</v>
      </c>
      <c r="C44" s="67"/>
      <c r="D44" s="52"/>
      <c r="E44" s="69">
        <v>2</v>
      </c>
      <c r="F44" s="69"/>
      <c r="G44" s="69">
        <v>1</v>
      </c>
      <c r="H44" s="69"/>
      <c r="I44" s="69">
        <v>4</v>
      </c>
      <c r="J44" s="69"/>
      <c r="K44" s="69">
        <v>2</v>
      </c>
      <c r="L44" s="69"/>
      <c r="M44" s="69"/>
      <c r="N44" s="69"/>
      <c r="O44" s="69"/>
      <c r="P44" s="69"/>
      <c r="Q44" s="151"/>
      <c r="R44" s="69"/>
      <c r="S44" s="69"/>
      <c r="T44" s="69">
        <v>2</v>
      </c>
      <c r="U44" s="69">
        <f t="shared" si="1"/>
        <v>0</v>
      </c>
      <c r="V44" s="60">
        <f t="shared" si="0"/>
        <v>11</v>
      </c>
      <c r="W44" s="4" t="s">
        <v>909</v>
      </c>
      <c r="X44" s="5" t="s">
        <v>911</v>
      </c>
      <c r="Y44" s="5">
        <v>62</v>
      </c>
      <c r="Z44" s="5">
        <v>63</v>
      </c>
      <c r="AA44" s="6" t="s">
        <v>1576</v>
      </c>
    </row>
    <row r="45" spans="1:27" ht="12.75">
      <c r="A45" s="156"/>
      <c r="B45" s="157" t="s">
        <v>1512</v>
      </c>
      <c r="C45" s="67"/>
      <c r="D45" s="52">
        <v>16</v>
      </c>
      <c r="E45" s="69">
        <v>55</v>
      </c>
      <c r="F45" s="69">
        <v>3</v>
      </c>
      <c r="G45" s="69">
        <v>6</v>
      </c>
      <c r="H45" s="69">
        <v>2</v>
      </c>
      <c r="I45" s="69">
        <v>13</v>
      </c>
      <c r="J45" s="69"/>
      <c r="K45" s="69">
        <v>5</v>
      </c>
      <c r="L45" s="69"/>
      <c r="M45" s="69">
        <v>1</v>
      </c>
      <c r="N45" s="69">
        <v>5</v>
      </c>
      <c r="O45" s="69">
        <v>1</v>
      </c>
      <c r="P45" s="69"/>
      <c r="Q45" s="151">
        <v>8</v>
      </c>
      <c r="R45" s="69">
        <v>1</v>
      </c>
      <c r="S45" s="69">
        <v>8</v>
      </c>
      <c r="T45" s="69">
        <v>26</v>
      </c>
      <c r="U45" s="69">
        <f t="shared" si="1"/>
        <v>30</v>
      </c>
      <c r="V45" s="60">
        <f t="shared" si="0"/>
        <v>120</v>
      </c>
      <c r="W45" s="4" t="s">
        <v>909</v>
      </c>
      <c r="X45" s="5" t="s">
        <v>911</v>
      </c>
      <c r="Y45" s="5">
        <v>62</v>
      </c>
      <c r="Z45" s="5">
        <v>63</v>
      </c>
      <c r="AA45" s="6" t="s">
        <v>1576</v>
      </c>
    </row>
    <row r="46" spans="1:27" ht="12.75">
      <c r="A46" s="156" t="s">
        <v>1579</v>
      </c>
      <c r="B46" s="157" t="s">
        <v>1562</v>
      </c>
      <c r="C46" s="67"/>
      <c r="D46" s="52"/>
      <c r="E46" s="69">
        <v>6</v>
      </c>
      <c r="F46" s="69"/>
      <c r="G46" s="69"/>
      <c r="H46" s="69">
        <v>1</v>
      </c>
      <c r="I46" s="69">
        <v>1</v>
      </c>
      <c r="J46" s="69"/>
      <c r="K46" s="69"/>
      <c r="L46" s="69"/>
      <c r="M46" s="69"/>
      <c r="N46" s="69"/>
      <c r="O46" s="69"/>
      <c r="P46" s="69"/>
      <c r="Q46" s="151"/>
      <c r="R46" s="69"/>
      <c r="S46" s="69">
        <v>1</v>
      </c>
      <c r="T46" s="69">
        <v>2</v>
      </c>
      <c r="U46" s="69">
        <f t="shared" si="1"/>
        <v>2</v>
      </c>
      <c r="V46" s="60">
        <f t="shared" si="0"/>
        <v>9</v>
      </c>
      <c r="W46" s="4" t="s">
        <v>909</v>
      </c>
      <c r="X46" s="5" t="s">
        <v>911</v>
      </c>
      <c r="Y46" s="5">
        <v>62</v>
      </c>
      <c r="Z46" s="5">
        <v>63</v>
      </c>
      <c r="AA46" s="6" t="s">
        <v>1576</v>
      </c>
    </row>
    <row r="47" spans="1:27" ht="12.75">
      <c r="A47" s="156"/>
      <c r="B47" s="157" t="s">
        <v>1512</v>
      </c>
      <c r="C47" s="67"/>
      <c r="D47" s="52">
        <v>15</v>
      </c>
      <c r="E47" s="69">
        <v>43</v>
      </c>
      <c r="F47" s="69">
        <v>4</v>
      </c>
      <c r="G47" s="69">
        <v>7</v>
      </c>
      <c r="H47" s="69">
        <v>2</v>
      </c>
      <c r="I47" s="69">
        <v>12</v>
      </c>
      <c r="J47" s="69">
        <v>3</v>
      </c>
      <c r="K47" s="69">
        <v>8</v>
      </c>
      <c r="L47" s="69"/>
      <c r="M47" s="69"/>
      <c r="N47" s="69">
        <v>5</v>
      </c>
      <c r="O47" s="69"/>
      <c r="P47" s="69"/>
      <c r="Q47" s="151">
        <v>5</v>
      </c>
      <c r="R47" s="69"/>
      <c r="S47" s="69">
        <v>14</v>
      </c>
      <c r="T47" s="69">
        <v>24</v>
      </c>
      <c r="U47" s="69">
        <f t="shared" si="1"/>
        <v>38</v>
      </c>
      <c r="V47" s="60">
        <f t="shared" si="0"/>
        <v>104</v>
      </c>
      <c r="W47" s="4" t="s">
        <v>909</v>
      </c>
      <c r="X47" s="5" t="s">
        <v>911</v>
      </c>
      <c r="Y47" s="5">
        <v>62</v>
      </c>
      <c r="Z47" s="5">
        <v>63</v>
      </c>
      <c r="AA47" s="6" t="s">
        <v>1576</v>
      </c>
    </row>
    <row r="48" spans="1:27" ht="12.75">
      <c r="A48" s="156" t="s">
        <v>1566</v>
      </c>
      <c r="B48" s="157" t="s">
        <v>1564</v>
      </c>
      <c r="C48" s="67"/>
      <c r="D48" s="52">
        <v>2</v>
      </c>
      <c r="E48" s="69">
        <v>5</v>
      </c>
      <c r="F48" s="69"/>
      <c r="G48" s="69">
        <v>3</v>
      </c>
      <c r="H48" s="69"/>
      <c r="I48" s="69"/>
      <c r="J48" s="69"/>
      <c r="K48" s="69">
        <v>2</v>
      </c>
      <c r="L48" s="69"/>
      <c r="M48" s="69"/>
      <c r="N48" s="69">
        <v>1</v>
      </c>
      <c r="O48" s="69"/>
      <c r="P48" s="69"/>
      <c r="Q48" s="151"/>
      <c r="R48" s="69"/>
      <c r="S48" s="69"/>
      <c r="T48" s="69">
        <v>1</v>
      </c>
      <c r="U48" s="69">
        <f t="shared" si="1"/>
        <v>2</v>
      </c>
      <c r="V48" s="60">
        <f t="shared" si="0"/>
        <v>12</v>
      </c>
      <c r="W48" s="4" t="s">
        <v>909</v>
      </c>
      <c r="X48" s="5" t="s">
        <v>911</v>
      </c>
      <c r="Y48" s="5">
        <v>62</v>
      </c>
      <c r="Z48" s="5">
        <v>63</v>
      </c>
      <c r="AA48" s="6" t="s">
        <v>1576</v>
      </c>
    </row>
    <row r="49" spans="1:27" ht="12.75">
      <c r="A49" s="156"/>
      <c r="B49" s="157" t="s">
        <v>1512</v>
      </c>
      <c r="C49" s="67"/>
      <c r="D49" s="52">
        <v>12</v>
      </c>
      <c r="E49" s="69">
        <v>47</v>
      </c>
      <c r="F49" s="69">
        <v>4</v>
      </c>
      <c r="G49" s="69">
        <v>18</v>
      </c>
      <c r="H49" s="69">
        <v>3</v>
      </c>
      <c r="I49" s="69">
        <v>21</v>
      </c>
      <c r="J49" s="69">
        <v>1</v>
      </c>
      <c r="K49" s="69">
        <v>10</v>
      </c>
      <c r="L49" s="69"/>
      <c r="M49" s="69"/>
      <c r="N49" s="69">
        <v>3</v>
      </c>
      <c r="O49" s="69">
        <v>1</v>
      </c>
      <c r="P49" s="69"/>
      <c r="Q49" s="151">
        <v>3</v>
      </c>
      <c r="R49" s="69"/>
      <c r="S49" s="69">
        <v>9</v>
      </c>
      <c r="T49" s="69">
        <v>14</v>
      </c>
      <c r="U49" s="69">
        <f t="shared" si="1"/>
        <v>29</v>
      </c>
      <c r="V49" s="60">
        <f t="shared" si="0"/>
        <v>117</v>
      </c>
      <c r="W49" s="4" t="s">
        <v>909</v>
      </c>
      <c r="X49" s="5" t="s">
        <v>911</v>
      </c>
      <c r="Y49" s="5">
        <v>62</v>
      </c>
      <c r="Z49" s="5">
        <v>63</v>
      </c>
      <c r="AA49" s="6" t="s">
        <v>1576</v>
      </c>
    </row>
    <row r="50" spans="1:27" ht="12.75">
      <c r="A50" s="156" t="s">
        <v>1563</v>
      </c>
      <c r="B50" s="157" t="s">
        <v>1567</v>
      </c>
      <c r="C50" s="67"/>
      <c r="D50" s="52"/>
      <c r="E50" s="69">
        <v>2</v>
      </c>
      <c r="F50" s="69"/>
      <c r="G50" s="69"/>
      <c r="H50" s="69"/>
      <c r="I50" s="69"/>
      <c r="J50" s="69">
        <v>1</v>
      </c>
      <c r="K50" s="69"/>
      <c r="L50" s="69"/>
      <c r="M50" s="69"/>
      <c r="N50" s="69"/>
      <c r="O50" s="69"/>
      <c r="P50" s="69"/>
      <c r="Q50" s="151"/>
      <c r="R50" s="69">
        <v>1</v>
      </c>
      <c r="S50" s="69">
        <v>1</v>
      </c>
      <c r="T50" s="69">
        <v>4</v>
      </c>
      <c r="U50" s="69">
        <f t="shared" si="1"/>
        <v>2</v>
      </c>
      <c r="V50" s="60">
        <f t="shared" si="0"/>
        <v>7</v>
      </c>
      <c r="W50" s="4" t="s">
        <v>909</v>
      </c>
      <c r="X50" s="5" t="s">
        <v>911</v>
      </c>
      <c r="Y50" s="5">
        <v>62</v>
      </c>
      <c r="Z50" s="5">
        <v>63</v>
      </c>
      <c r="AA50" s="6" t="s">
        <v>1576</v>
      </c>
    </row>
    <row r="51" spans="1:27" ht="12.75">
      <c r="A51" s="156"/>
      <c r="B51" s="157" t="s">
        <v>1512</v>
      </c>
      <c r="C51" s="67"/>
      <c r="D51" s="52">
        <v>17</v>
      </c>
      <c r="E51" s="69">
        <v>65</v>
      </c>
      <c r="F51" s="69">
        <v>2</v>
      </c>
      <c r="G51" s="69">
        <v>9</v>
      </c>
      <c r="H51" s="69">
        <v>3</v>
      </c>
      <c r="I51" s="69">
        <v>17</v>
      </c>
      <c r="J51" s="69">
        <v>1</v>
      </c>
      <c r="K51" s="69">
        <v>13</v>
      </c>
      <c r="L51" s="69">
        <v>1</v>
      </c>
      <c r="M51" s="69"/>
      <c r="N51" s="69">
        <v>3</v>
      </c>
      <c r="O51" s="69">
        <v>1</v>
      </c>
      <c r="P51" s="69"/>
      <c r="Q51" s="151"/>
      <c r="R51" s="69">
        <v>2</v>
      </c>
      <c r="S51" s="69">
        <v>6</v>
      </c>
      <c r="T51" s="69">
        <v>27</v>
      </c>
      <c r="U51" s="69">
        <f t="shared" si="1"/>
        <v>29</v>
      </c>
      <c r="V51" s="60">
        <f t="shared" si="0"/>
        <v>138</v>
      </c>
      <c r="W51" s="4" t="s">
        <v>909</v>
      </c>
      <c r="X51" s="5" t="s">
        <v>911</v>
      </c>
      <c r="Y51" s="5">
        <v>62</v>
      </c>
      <c r="Z51" s="5">
        <v>63</v>
      </c>
      <c r="AA51" s="6" t="s">
        <v>1576</v>
      </c>
    </row>
    <row r="52" spans="1:27" ht="12.75">
      <c r="A52" s="156" t="s">
        <v>1565</v>
      </c>
      <c r="B52" s="157" t="s">
        <v>1568</v>
      </c>
      <c r="C52" s="67"/>
      <c r="D52" s="52"/>
      <c r="E52" s="69">
        <v>5</v>
      </c>
      <c r="F52" s="69">
        <v>1</v>
      </c>
      <c r="G52" s="69"/>
      <c r="H52" s="69"/>
      <c r="I52" s="69">
        <v>2</v>
      </c>
      <c r="J52" s="69"/>
      <c r="K52" s="69"/>
      <c r="L52" s="69"/>
      <c r="M52" s="69"/>
      <c r="N52" s="69"/>
      <c r="O52" s="69"/>
      <c r="P52" s="69"/>
      <c r="Q52" s="151">
        <v>1</v>
      </c>
      <c r="R52" s="69"/>
      <c r="S52" s="69">
        <v>1</v>
      </c>
      <c r="T52" s="69">
        <v>3</v>
      </c>
      <c r="U52" s="69">
        <f t="shared" si="1"/>
        <v>2</v>
      </c>
      <c r="V52" s="60">
        <f t="shared" si="0"/>
        <v>11</v>
      </c>
      <c r="W52" s="4" t="s">
        <v>909</v>
      </c>
      <c r="X52" s="5" t="s">
        <v>911</v>
      </c>
      <c r="Y52" s="5">
        <v>62</v>
      </c>
      <c r="Z52" s="5">
        <v>63</v>
      </c>
      <c r="AA52" s="6" t="s">
        <v>1576</v>
      </c>
    </row>
    <row r="53" spans="1:27" ht="12.75">
      <c r="A53" s="156"/>
      <c r="B53" s="157" t="s">
        <v>1512</v>
      </c>
      <c r="C53" s="67"/>
      <c r="D53" s="52">
        <v>17</v>
      </c>
      <c r="E53" s="69">
        <v>64</v>
      </c>
      <c r="F53" s="69"/>
      <c r="G53" s="69">
        <v>4</v>
      </c>
      <c r="H53" s="69">
        <v>2</v>
      </c>
      <c r="I53" s="69">
        <v>16</v>
      </c>
      <c r="J53" s="69">
        <v>3</v>
      </c>
      <c r="K53" s="69">
        <v>8</v>
      </c>
      <c r="L53" s="69">
        <v>1</v>
      </c>
      <c r="M53" s="69"/>
      <c r="N53" s="69">
        <v>5</v>
      </c>
      <c r="O53" s="69">
        <v>2</v>
      </c>
      <c r="P53" s="69"/>
      <c r="Q53" s="151">
        <v>3</v>
      </c>
      <c r="R53" s="69"/>
      <c r="S53" s="69">
        <v>6</v>
      </c>
      <c r="T53" s="69">
        <v>26</v>
      </c>
      <c r="U53" s="69">
        <f t="shared" si="1"/>
        <v>28</v>
      </c>
      <c r="V53" s="60">
        <f t="shared" si="0"/>
        <v>129</v>
      </c>
      <c r="W53" s="4" t="s">
        <v>909</v>
      </c>
      <c r="X53" s="5" t="s">
        <v>911</v>
      </c>
      <c r="Y53" s="5">
        <v>62</v>
      </c>
      <c r="Z53" s="5">
        <v>63</v>
      </c>
      <c r="AA53" s="6" t="s">
        <v>1576</v>
      </c>
    </row>
    <row r="54" spans="1:27" ht="12.75">
      <c r="A54" s="156" t="s">
        <v>1569</v>
      </c>
      <c r="B54" s="157" t="s">
        <v>1570</v>
      </c>
      <c r="C54" s="67"/>
      <c r="D54" s="52"/>
      <c r="E54" s="69">
        <v>1</v>
      </c>
      <c r="F54" s="69"/>
      <c r="G54" s="69">
        <v>1</v>
      </c>
      <c r="H54" s="69"/>
      <c r="I54" s="69">
        <v>1</v>
      </c>
      <c r="J54" s="69"/>
      <c r="K54" s="69"/>
      <c r="L54" s="69"/>
      <c r="M54" s="69"/>
      <c r="N54" s="69"/>
      <c r="O54" s="69"/>
      <c r="P54" s="69"/>
      <c r="Q54" s="151">
        <v>1</v>
      </c>
      <c r="R54" s="69"/>
      <c r="S54" s="69"/>
      <c r="T54" s="69">
        <v>2</v>
      </c>
      <c r="U54" s="69">
        <f t="shared" si="1"/>
        <v>0</v>
      </c>
      <c r="V54" s="60">
        <f t="shared" si="0"/>
        <v>6</v>
      </c>
      <c r="W54" s="4" t="s">
        <v>909</v>
      </c>
      <c r="X54" s="5" t="s">
        <v>911</v>
      </c>
      <c r="Y54" s="5">
        <v>62</v>
      </c>
      <c r="Z54" s="5">
        <v>63</v>
      </c>
      <c r="AA54" s="6" t="s">
        <v>1576</v>
      </c>
    </row>
    <row r="55" spans="1:27" ht="12.75">
      <c r="A55" s="156"/>
      <c r="B55" s="157" t="s">
        <v>1512</v>
      </c>
      <c r="C55" s="67"/>
      <c r="D55" s="52">
        <v>17</v>
      </c>
      <c r="E55" s="69">
        <v>42</v>
      </c>
      <c r="F55" s="69">
        <v>1</v>
      </c>
      <c r="G55" s="69">
        <v>8</v>
      </c>
      <c r="H55" s="69">
        <v>3</v>
      </c>
      <c r="I55" s="69">
        <v>15</v>
      </c>
      <c r="J55" s="69">
        <v>1</v>
      </c>
      <c r="K55" s="69">
        <v>13</v>
      </c>
      <c r="L55" s="69">
        <v>1</v>
      </c>
      <c r="M55" s="69">
        <v>1</v>
      </c>
      <c r="N55" s="69">
        <v>5</v>
      </c>
      <c r="O55" s="69">
        <v>1</v>
      </c>
      <c r="P55" s="69"/>
      <c r="Q55" s="151">
        <v>3</v>
      </c>
      <c r="R55" s="69"/>
      <c r="S55" s="69">
        <v>13</v>
      </c>
      <c r="T55" s="69">
        <v>26</v>
      </c>
      <c r="U55" s="69">
        <f t="shared" si="1"/>
        <v>36</v>
      </c>
      <c r="V55" s="60">
        <f t="shared" si="0"/>
        <v>114</v>
      </c>
      <c r="W55" s="4" t="s">
        <v>909</v>
      </c>
      <c r="X55" s="5" t="s">
        <v>911</v>
      </c>
      <c r="Y55" s="5">
        <v>62</v>
      </c>
      <c r="Z55" s="5">
        <v>63</v>
      </c>
      <c r="AA55" s="6" t="s">
        <v>1576</v>
      </c>
    </row>
    <row r="56" spans="1:27" ht="12.75">
      <c r="A56" s="156" t="s">
        <v>1581</v>
      </c>
      <c r="B56" s="157" t="s">
        <v>1582</v>
      </c>
      <c r="C56" s="67"/>
      <c r="D56" s="52">
        <v>1</v>
      </c>
      <c r="E56" s="69">
        <v>3</v>
      </c>
      <c r="F56" s="69"/>
      <c r="G56" s="69"/>
      <c r="H56" s="69"/>
      <c r="I56" s="69">
        <v>1</v>
      </c>
      <c r="J56" s="69"/>
      <c r="K56" s="69"/>
      <c r="L56" s="69"/>
      <c r="M56" s="69"/>
      <c r="N56" s="69"/>
      <c r="O56" s="69"/>
      <c r="P56" s="69"/>
      <c r="Q56" s="151"/>
      <c r="R56" s="69">
        <v>1</v>
      </c>
      <c r="S56" s="69">
        <v>3</v>
      </c>
      <c r="T56" s="69">
        <v>2</v>
      </c>
      <c r="U56" s="69">
        <f t="shared" si="1"/>
        <v>4</v>
      </c>
      <c r="V56" s="60">
        <f t="shared" si="0"/>
        <v>7</v>
      </c>
      <c r="W56" s="4" t="s">
        <v>909</v>
      </c>
      <c r="X56" s="5" t="s">
        <v>911</v>
      </c>
      <c r="Y56" s="5">
        <v>64</v>
      </c>
      <c r="Z56" s="5">
        <v>65</v>
      </c>
      <c r="AA56" s="6" t="s">
        <v>1580</v>
      </c>
    </row>
    <row r="57" spans="1:27" ht="12.75">
      <c r="A57" s="156"/>
      <c r="B57" s="157" t="s">
        <v>1512</v>
      </c>
      <c r="C57" s="67"/>
      <c r="D57" s="52">
        <v>10</v>
      </c>
      <c r="E57" s="69">
        <v>44</v>
      </c>
      <c r="F57" s="69">
        <v>1</v>
      </c>
      <c r="G57" s="69">
        <v>7</v>
      </c>
      <c r="H57" s="69">
        <v>3</v>
      </c>
      <c r="I57" s="69">
        <v>14</v>
      </c>
      <c r="J57" s="69">
        <v>1</v>
      </c>
      <c r="K57" s="69">
        <v>9</v>
      </c>
      <c r="L57" s="69">
        <v>1</v>
      </c>
      <c r="M57" s="69">
        <v>1</v>
      </c>
      <c r="N57" s="69">
        <v>7</v>
      </c>
      <c r="O57" s="69">
        <v>2</v>
      </c>
      <c r="P57" s="69"/>
      <c r="Q57" s="151"/>
      <c r="R57" s="69"/>
      <c r="S57" s="69">
        <v>10</v>
      </c>
      <c r="T57" s="69">
        <v>23</v>
      </c>
      <c r="U57" s="69">
        <f t="shared" si="1"/>
        <v>26</v>
      </c>
      <c r="V57" s="60">
        <f t="shared" si="0"/>
        <v>107</v>
      </c>
      <c r="W57" s="4" t="s">
        <v>909</v>
      </c>
      <c r="X57" s="5" t="s">
        <v>911</v>
      </c>
      <c r="Y57" s="5">
        <v>64</v>
      </c>
      <c r="Z57" s="5">
        <v>65</v>
      </c>
      <c r="AA57" s="6" t="s">
        <v>1580</v>
      </c>
    </row>
    <row r="58" spans="1:27" ht="12.75">
      <c r="A58" s="156" t="s">
        <v>1583</v>
      </c>
      <c r="B58" s="157" t="s">
        <v>1584</v>
      </c>
      <c r="C58" s="67"/>
      <c r="D58" s="52">
        <v>1</v>
      </c>
      <c r="E58" s="69">
        <v>3</v>
      </c>
      <c r="F58" s="69"/>
      <c r="G58" s="69"/>
      <c r="H58" s="69"/>
      <c r="I58" s="69"/>
      <c r="J58" s="69"/>
      <c r="K58" s="69"/>
      <c r="L58" s="69"/>
      <c r="M58" s="69"/>
      <c r="N58" s="69">
        <v>2</v>
      </c>
      <c r="O58" s="69"/>
      <c r="P58" s="69"/>
      <c r="Q58" s="151"/>
      <c r="R58" s="69"/>
      <c r="S58" s="69">
        <v>1</v>
      </c>
      <c r="T58" s="69">
        <v>1</v>
      </c>
      <c r="U58" s="69">
        <f t="shared" si="1"/>
        <v>2</v>
      </c>
      <c r="V58" s="60">
        <f t="shared" si="0"/>
        <v>6</v>
      </c>
      <c r="W58" s="4" t="s">
        <v>909</v>
      </c>
      <c r="X58" s="5" t="s">
        <v>911</v>
      </c>
      <c r="Y58" s="5">
        <v>64</v>
      </c>
      <c r="Z58" s="5">
        <v>65</v>
      </c>
      <c r="AA58" s="6" t="s">
        <v>1580</v>
      </c>
    </row>
    <row r="59" spans="1:27" ht="12.75">
      <c r="A59" s="156"/>
      <c r="B59" s="157" t="s">
        <v>1512</v>
      </c>
      <c r="C59" s="67"/>
      <c r="D59" s="52">
        <v>11</v>
      </c>
      <c r="E59" s="69">
        <v>36</v>
      </c>
      <c r="F59" s="69"/>
      <c r="G59" s="69">
        <v>6</v>
      </c>
      <c r="H59" s="69">
        <v>3</v>
      </c>
      <c r="I59" s="69">
        <v>12</v>
      </c>
      <c r="J59" s="69">
        <v>2</v>
      </c>
      <c r="K59" s="69">
        <v>7</v>
      </c>
      <c r="L59" s="69">
        <v>1</v>
      </c>
      <c r="M59" s="69"/>
      <c r="N59" s="69">
        <v>3</v>
      </c>
      <c r="O59" s="69">
        <v>1</v>
      </c>
      <c r="P59" s="69"/>
      <c r="Q59" s="151">
        <v>4</v>
      </c>
      <c r="R59" s="69">
        <v>1</v>
      </c>
      <c r="S59" s="69">
        <v>8</v>
      </c>
      <c r="T59" s="69">
        <v>20</v>
      </c>
      <c r="U59" s="69">
        <f t="shared" si="1"/>
        <v>24</v>
      </c>
      <c r="V59" s="60">
        <f t="shared" si="0"/>
        <v>91</v>
      </c>
      <c r="W59" s="4" t="s">
        <v>909</v>
      </c>
      <c r="X59" s="5" t="s">
        <v>911</v>
      </c>
      <c r="Y59" s="5">
        <v>64</v>
      </c>
      <c r="Z59" s="5">
        <v>65</v>
      </c>
      <c r="AA59" s="6" t="s">
        <v>1580</v>
      </c>
    </row>
    <row r="60" spans="1:27" ht="12.75">
      <c r="A60" s="156" t="s">
        <v>1585</v>
      </c>
      <c r="B60" s="157" t="s">
        <v>1586</v>
      </c>
      <c r="C60" s="67"/>
      <c r="D60" s="52">
        <v>1</v>
      </c>
      <c r="E60" s="69">
        <v>9</v>
      </c>
      <c r="F60" s="69"/>
      <c r="G60" s="69">
        <v>1</v>
      </c>
      <c r="H60" s="69"/>
      <c r="I60" s="69">
        <v>1</v>
      </c>
      <c r="J60" s="69"/>
      <c r="K60" s="69">
        <v>1</v>
      </c>
      <c r="L60" s="69"/>
      <c r="M60" s="69"/>
      <c r="N60" s="69"/>
      <c r="O60" s="69"/>
      <c r="P60" s="69"/>
      <c r="Q60" s="151"/>
      <c r="R60" s="69"/>
      <c r="S60" s="69">
        <v>1</v>
      </c>
      <c r="T60" s="69">
        <v>1</v>
      </c>
      <c r="U60" s="69">
        <f t="shared" si="1"/>
        <v>2</v>
      </c>
      <c r="V60" s="60">
        <f t="shared" si="0"/>
        <v>13</v>
      </c>
      <c r="W60" s="4" t="s">
        <v>909</v>
      </c>
      <c r="X60" s="5" t="s">
        <v>911</v>
      </c>
      <c r="Y60" s="5">
        <v>64</v>
      </c>
      <c r="Z60" s="5">
        <v>65</v>
      </c>
      <c r="AA60" s="6" t="s">
        <v>1580</v>
      </c>
    </row>
    <row r="61" spans="1:27" ht="12.75">
      <c r="A61" s="156"/>
      <c r="B61" s="157" t="s">
        <v>1512</v>
      </c>
      <c r="C61" s="67"/>
      <c r="D61" s="52">
        <v>13</v>
      </c>
      <c r="E61" s="69">
        <v>59</v>
      </c>
      <c r="F61" s="69">
        <v>2</v>
      </c>
      <c r="G61" s="69">
        <v>5</v>
      </c>
      <c r="H61" s="69">
        <v>4</v>
      </c>
      <c r="I61" s="69">
        <v>12</v>
      </c>
      <c r="J61" s="69">
        <v>1</v>
      </c>
      <c r="K61" s="69">
        <v>14</v>
      </c>
      <c r="L61" s="69">
        <v>1</v>
      </c>
      <c r="M61" s="69"/>
      <c r="N61" s="69">
        <v>2</v>
      </c>
      <c r="O61" s="69">
        <v>2</v>
      </c>
      <c r="P61" s="69">
        <v>2</v>
      </c>
      <c r="Q61" s="151">
        <v>3</v>
      </c>
      <c r="R61" s="69"/>
      <c r="S61" s="69">
        <v>12</v>
      </c>
      <c r="T61" s="69">
        <v>25</v>
      </c>
      <c r="U61" s="69">
        <f t="shared" si="1"/>
        <v>34</v>
      </c>
      <c r="V61" s="60">
        <f t="shared" si="0"/>
        <v>123</v>
      </c>
      <c r="W61" s="4" t="s">
        <v>909</v>
      </c>
      <c r="X61" s="5" t="s">
        <v>911</v>
      </c>
      <c r="Y61" s="5">
        <v>64</v>
      </c>
      <c r="Z61" s="5">
        <v>65</v>
      </c>
      <c r="AA61" s="6" t="s">
        <v>1580</v>
      </c>
    </row>
    <row r="62" spans="1:27" ht="12.75">
      <c r="A62" s="156" t="s">
        <v>1572</v>
      </c>
      <c r="B62" s="157" t="s">
        <v>1587</v>
      </c>
      <c r="C62" s="67"/>
      <c r="D62" s="52">
        <v>1</v>
      </c>
      <c r="E62" s="69">
        <v>4</v>
      </c>
      <c r="F62" s="69"/>
      <c r="G62" s="69">
        <v>1</v>
      </c>
      <c r="H62" s="69"/>
      <c r="I62" s="69"/>
      <c r="J62" s="69"/>
      <c r="K62" s="69"/>
      <c r="L62" s="69"/>
      <c r="M62" s="69"/>
      <c r="N62" s="69"/>
      <c r="O62" s="69"/>
      <c r="P62" s="69"/>
      <c r="Q62" s="151"/>
      <c r="R62" s="69"/>
      <c r="S62" s="69"/>
      <c r="T62" s="69"/>
      <c r="U62" s="69">
        <f t="shared" si="1"/>
        <v>1</v>
      </c>
      <c r="V62" s="60">
        <f t="shared" si="0"/>
        <v>5</v>
      </c>
      <c r="W62" s="4" t="s">
        <v>909</v>
      </c>
      <c r="X62" s="5" t="s">
        <v>911</v>
      </c>
      <c r="Y62" s="5">
        <v>64</v>
      </c>
      <c r="Z62" s="5">
        <v>65</v>
      </c>
      <c r="AA62" s="6" t="s">
        <v>1580</v>
      </c>
    </row>
    <row r="63" spans="1:27" ht="12.75">
      <c r="A63" s="156"/>
      <c r="B63" s="157" t="s">
        <v>1512</v>
      </c>
      <c r="C63" s="67"/>
      <c r="D63" s="52">
        <v>13</v>
      </c>
      <c r="E63" s="69">
        <v>40</v>
      </c>
      <c r="F63" s="69">
        <v>2</v>
      </c>
      <c r="G63" s="69">
        <v>11</v>
      </c>
      <c r="H63" s="69">
        <v>1</v>
      </c>
      <c r="I63" s="69">
        <v>11</v>
      </c>
      <c r="J63" s="69">
        <v>1</v>
      </c>
      <c r="K63" s="69">
        <v>10</v>
      </c>
      <c r="L63" s="69"/>
      <c r="M63" s="69"/>
      <c r="N63" s="69">
        <v>7</v>
      </c>
      <c r="O63" s="69"/>
      <c r="P63" s="69"/>
      <c r="Q63" s="151">
        <v>1</v>
      </c>
      <c r="R63" s="69"/>
      <c r="S63" s="69">
        <v>16</v>
      </c>
      <c r="T63" s="69">
        <v>20</v>
      </c>
      <c r="U63" s="69">
        <f t="shared" si="1"/>
        <v>33</v>
      </c>
      <c r="V63" s="60">
        <f t="shared" si="0"/>
        <v>100</v>
      </c>
      <c r="W63" s="4" t="s">
        <v>909</v>
      </c>
      <c r="X63" s="5" t="s">
        <v>911</v>
      </c>
      <c r="Y63" s="5">
        <v>64</v>
      </c>
      <c r="Z63" s="5">
        <v>65</v>
      </c>
      <c r="AA63" s="6" t="s">
        <v>1580</v>
      </c>
    </row>
    <row r="64" spans="1:27" ht="12.75">
      <c r="A64" s="156" t="s">
        <v>1588</v>
      </c>
      <c r="B64" s="157" t="s">
        <v>1589</v>
      </c>
      <c r="C64" s="67"/>
      <c r="D64" s="52">
        <v>1</v>
      </c>
      <c r="E64" s="69">
        <v>7</v>
      </c>
      <c r="F64" s="69"/>
      <c r="G64" s="69">
        <v>1</v>
      </c>
      <c r="H64" s="69"/>
      <c r="I64" s="69">
        <v>1</v>
      </c>
      <c r="J64" s="69"/>
      <c r="K64" s="69"/>
      <c r="L64" s="69">
        <v>1</v>
      </c>
      <c r="M64" s="69"/>
      <c r="N64" s="69"/>
      <c r="O64" s="69">
        <v>1</v>
      </c>
      <c r="P64" s="69"/>
      <c r="Q64" s="151"/>
      <c r="R64" s="69"/>
      <c r="S64" s="69">
        <v>1</v>
      </c>
      <c r="T64" s="69"/>
      <c r="U64" s="69">
        <f t="shared" si="1"/>
        <v>2</v>
      </c>
      <c r="V64" s="60">
        <f t="shared" si="0"/>
        <v>11</v>
      </c>
      <c r="W64" s="4" t="s">
        <v>909</v>
      </c>
      <c r="X64" s="5" t="s">
        <v>911</v>
      </c>
      <c r="Y64" s="5">
        <v>64</v>
      </c>
      <c r="Z64" s="5">
        <v>65</v>
      </c>
      <c r="AA64" s="6" t="s">
        <v>1580</v>
      </c>
    </row>
    <row r="65" spans="1:27" ht="12.75">
      <c r="A65" s="156"/>
      <c r="B65" s="157" t="s">
        <v>1512</v>
      </c>
      <c r="C65" s="67"/>
      <c r="D65" s="52">
        <v>8</v>
      </c>
      <c r="E65" s="69">
        <v>51</v>
      </c>
      <c r="F65" s="69">
        <v>1</v>
      </c>
      <c r="G65" s="69">
        <v>7</v>
      </c>
      <c r="H65" s="69">
        <v>5</v>
      </c>
      <c r="I65" s="69">
        <v>9</v>
      </c>
      <c r="J65" s="69">
        <v>1</v>
      </c>
      <c r="K65" s="69">
        <v>5</v>
      </c>
      <c r="L65" s="69"/>
      <c r="M65" s="69">
        <v>1</v>
      </c>
      <c r="N65" s="69">
        <v>4</v>
      </c>
      <c r="O65" s="69">
        <v>1</v>
      </c>
      <c r="P65" s="69"/>
      <c r="Q65" s="151">
        <v>4</v>
      </c>
      <c r="R65" s="69"/>
      <c r="S65" s="69">
        <v>11</v>
      </c>
      <c r="T65" s="69">
        <v>15</v>
      </c>
      <c r="U65" s="69">
        <f t="shared" si="1"/>
        <v>27</v>
      </c>
      <c r="V65" s="60">
        <f t="shared" si="0"/>
        <v>96</v>
      </c>
      <c r="W65" s="4" t="s">
        <v>909</v>
      </c>
      <c r="X65" s="5" t="s">
        <v>911</v>
      </c>
      <c r="Y65" s="5">
        <v>64</v>
      </c>
      <c r="Z65" s="5">
        <v>65</v>
      </c>
      <c r="AA65" s="6" t="s">
        <v>1580</v>
      </c>
    </row>
    <row r="66" spans="1:27" ht="12.75">
      <c r="A66" s="156" t="s">
        <v>1590</v>
      </c>
      <c r="B66" s="157" t="s">
        <v>1591</v>
      </c>
      <c r="C66" s="67"/>
      <c r="D66" s="52"/>
      <c r="E66" s="69">
        <v>5</v>
      </c>
      <c r="F66" s="69"/>
      <c r="G66" s="69"/>
      <c r="H66" s="69"/>
      <c r="I66" s="69">
        <v>1</v>
      </c>
      <c r="J66" s="69"/>
      <c r="K66" s="69">
        <v>1</v>
      </c>
      <c r="L66" s="69"/>
      <c r="M66" s="69"/>
      <c r="N66" s="69"/>
      <c r="O66" s="69"/>
      <c r="P66" s="69"/>
      <c r="Q66" s="151"/>
      <c r="R66" s="69">
        <v>1</v>
      </c>
      <c r="S66" s="69">
        <v>1</v>
      </c>
      <c r="T66" s="69">
        <v>1</v>
      </c>
      <c r="U66" s="69">
        <f t="shared" si="1"/>
        <v>1</v>
      </c>
      <c r="V66" s="60">
        <f t="shared" si="0"/>
        <v>9</v>
      </c>
      <c r="W66" s="4" t="s">
        <v>909</v>
      </c>
      <c r="X66" s="5" t="s">
        <v>911</v>
      </c>
      <c r="Y66" s="5">
        <v>64</v>
      </c>
      <c r="Z66" s="5">
        <v>65</v>
      </c>
      <c r="AA66" s="6" t="s">
        <v>1580</v>
      </c>
    </row>
    <row r="67" spans="1:27" ht="12.75">
      <c r="A67" s="156"/>
      <c r="B67" s="157" t="s">
        <v>1512</v>
      </c>
      <c r="C67" s="67"/>
      <c r="D67" s="52">
        <v>14</v>
      </c>
      <c r="E67" s="69">
        <v>36</v>
      </c>
      <c r="F67" s="69">
        <v>1</v>
      </c>
      <c r="G67" s="69">
        <v>6</v>
      </c>
      <c r="H67" s="69">
        <v>2</v>
      </c>
      <c r="I67" s="69">
        <v>10</v>
      </c>
      <c r="J67" s="69"/>
      <c r="K67" s="69">
        <v>8</v>
      </c>
      <c r="L67" s="69"/>
      <c r="M67" s="69"/>
      <c r="N67" s="69">
        <v>5</v>
      </c>
      <c r="O67" s="69"/>
      <c r="P67" s="69"/>
      <c r="Q67" s="151">
        <v>1</v>
      </c>
      <c r="R67" s="69"/>
      <c r="S67" s="69">
        <v>11</v>
      </c>
      <c r="T67" s="69">
        <v>14</v>
      </c>
      <c r="U67" s="69">
        <f t="shared" si="1"/>
        <v>28</v>
      </c>
      <c r="V67" s="60">
        <f t="shared" si="0"/>
        <v>80</v>
      </c>
      <c r="W67" s="4" t="s">
        <v>909</v>
      </c>
      <c r="X67" s="5" t="s">
        <v>911</v>
      </c>
      <c r="Y67" s="5">
        <v>64</v>
      </c>
      <c r="Z67" s="5">
        <v>65</v>
      </c>
      <c r="AA67" s="6" t="s">
        <v>1580</v>
      </c>
    </row>
    <row r="68" spans="1:27" ht="12.75">
      <c r="A68" s="156" t="s">
        <v>1592</v>
      </c>
      <c r="B68" s="157" t="s">
        <v>1593</v>
      </c>
      <c r="C68" s="67"/>
      <c r="D68" s="52">
        <v>2</v>
      </c>
      <c r="E68" s="69">
        <v>3</v>
      </c>
      <c r="F68" s="69"/>
      <c r="G68" s="69"/>
      <c r="H68" s="69"/>
      <c r="I68" s="69">
        <v>1</v>
      </c>
      <c r="J68" s="69"/>
      <c r="K68" s="69"/>
      <c r="L68" s="69"/>
      <c r="M68" s="69"/>
      <c r="N68" s="69"/>
      <c r="O68" s="69"/>
      <c r="P68" s="69"/>
      <c r="Q68" s="151"/>
      <c r="R68" s="69"/>
      <c r="S68" s="69">
        <v>2</v>
      </c>
      <c r="T68" s="69">
        <v>2</v>
      </c>
      <c r="U68" s="69">
        <f t="shared" si="1"/>
        <v>4</v>
      </c>
      <c r="V68" s="60">
        <f t="shared" si="0"/>
        <v>6</v>
      </c>
      <c r="W68" s="4" t="s">
        <v>909</v>
      </c>
      <c r="X68" s="5" t="s">
        <v>911</v>
      </c>
      <c r="Y68" s="5">
        <v>64</v>
      </c>
      <c r="Z68" s="5">
        <v>65</v>
      </c>
      <c r="AA68" s="6" t="s">
        <v>1580</v>
      </c>
    </row>
    <row r="69" spans="1:27" ht="12.75">
      <c r="A69" s="156"/>
      <c r="B69" s="157" t="s">
        <v>1512</v>
      </c>
      <c r="C69" s="67"/>
      <c r="D69" s="52">
        <v>13</v>
      </c>
      <c r="E69" s="69">
        <v>48</v>
      </c>
      <c r="F69" s="69">
        <v>1</v>
      </c>
      <c r="G69" s="69">
        <v>8</v>
      </c>
      <c r="H69" s="69">
        <v>1</v>
      </c>
      <c r="I69" s="69">
        <v>11</v>
      </c>
      <c r="J69" s="69"/>
      <c r="K69" s="69">
        <v>6</v>
      </c>
      <c r="L69" s="69">
        <v>1</v>
      </c>
      <c r="M69" s="69"/>
      <c r="N69" s="69">
        <v>8</v>
      </c>
      <c r="O69" s="69"/>
      <c r="P69" s="69"/>
      <c r="Q69" s="151">
        <v>1</v>
      </c>
      <c r="R69" s="69"/>
      <c r="S69" s="69">
        <v>15</v>
      </c>
      <c r="T69" s="69">
        <v>5</v>
      </c>
      <c r="U69" s="69">
        <f t="shared" si="1"/>
        <v>30</v>
      </c>
      <c r="V69" s="60">
        <f t="shared" si="0"/>
        <v>88</v>
      </c>
      <c r="W69" s="4" t="s">
        <v>909</v>
      </c>
      <c r="X69" s="5" t="s">
        <v>911</v>
      </c>
      <c r="Y69" s="5">
        <v>64</v>
      </c>
      <c r="Z69" s="5">
        <v>65</v>
      </c>
      <c r="AA69" s="6" t="s">
        <v>1580</v>
      </c>
    </row>
    <row r="70" spans="1:27" ht="12.75">
      <c r="A70" s="156" t="s">
        <v>1594</v>
      </c>
      <c r="B70" s="157" t="s">
        <v>1596</v>
      </c>
      <c r="C70" s="67"/>
      <c r="D70" s="52">
        <v>2</v>
      </c>
      <c r="E70" s="69">
        <v>4</v>
      </c>
      <c r="F70" s="69"/>
      <c r="G70" s="69">
        <v>1</v>
      </c>
      <c r="H70" s="69"/>
      <c r="I70" s="69">
        <v>1</v>
      </c>
      <c r="J70" s="69"/>
      <c r="K70" s="69"/>
      <c r="L70" s="69"/>
      <c r="M70" s="69"/>
      <c r="N70" s="69"/>
      <c r="O70" s="69"/>
      <c r="P70" s="69"/>
      <c r="Q70" s="151">
        <v>2</v>
      </c>
      <c r="R70" s="69"/>
      <c r="S70" s="69"/>
      <c r="T70" s="69">
        <v>2</v>
      </c>
      <c r="U70" s="69">
        <f t="shared" si="1"/>
        <v>2</v>
      </c>
      <c r="V70" s="60">
        <f t="shared" si="0"/>
        <v>10</v>
      </c>
      <c r="W70" s="4" t="s">
        <v>909</v>
      </c>
      <c r="X70" s="5" t="s">
        <v>911</v>
      </c>
      <c r="Y70" s="5">
        <v>64</v>
      </c>
      <c r="Z70" s="5">
        <v>65</v>
      </c>
      <c r="AA70" s="6" t="s">
        <v>1580</v>
      </c>
    </row>
    <row r="71" spans="1:27" ht="12.75">
      <c r="A71" s="156"/>
      <c r="B71" s="157" t="s">
        <v>1512</v>
      </c>
      <c r="C71" s="67"/>
      <c r="D71" s="52">
        <v>13</v>
      </c>
      <c r="E71" s="69">
        <v>39</v>
      </c>
      <c r="F71" s="69">
        <v>3</v>
      </c>
      <c r="G71" s="69">
        <v>9</v>
      </c>
      <c r="H71" s="69">
        <v>3</v>
      </c>
      <c r="I71" s="69">
        <v>17</v>
      </c>
      <c r="J71" s="69"/>
      <c r="K71" s="69">
        <v>9</v>
      </c>
      <c r="L71" s="69"/>
      <c r="M71" s="69">
        <v>2</v>
      </c>
      <c r="N71" s="69">
        <v>2</v>
      </c>
      <c r="O71" s="69">
        <v>3</v>
      </c>
      <c r="P71" s="69"/>
      <c r="Q71" s="151">
        <v>4</v>
      </c>
      <c r="R71" s="69">
        <v>2</v>
      </c>
      <c r="S71" s="69">
        <v>4</v>
      </c>
      <c r="T71" s="69">
        <v>13</v>
      </c>
      <c r="U71" s="69">
        <f t="shared" si="1"/>
        <v>25</v>
      </c>
      <c r="V71" s="60">
        <f t="shared" si="0"/>
        <v>98</v>
      </c>
      <c r="W71" s="4" t="s">
        <v>909</v>
      </c>
      <c r="X71" s="5" t="s">
        <v>911</v>
      </c>
      <c r="Y71" s="5">
        <v>64</v>
      </c>
      <c r="Z71" s="5">
        <v>65</v>
      </c>
      <c r="AA71" s="6" t="s">
        <v>1580</v>
      </c>
    </row>
    <row r="72" spans="1:27" ht="12.75">
      <c r="A72" s="156" t="s">
        <v>1595</v>
      </c>
      <c r="B72" s="157" t="s">
        <v>1597</v>
      </c>
      <c r="C72" s="67"/>
      <c r="D72" s="52"/>
      <c r="E72" s="69">
        <v>3</v>
      </c>
      <c r="F72" s="69"/>
      <c r="G72" s="69">
        <v>1</v>
      </c>
      <c r="H72" s="69"/>
      <c r="I72" s="69">
        <v>1</v>
      </c>
      <c r="J72" s="69"/>
      <c r="K72" s="69"/>
      <c r="L72" s="69"/>
      <c r="M72" s="69"/>
      <c r="N72" s="69"/>
      <c r="O72" s="69"/>
      <c r="P72" s="69"/>
      <c r="Q72" s="151"/>
      <c r="R72" s="69"/>
      <c r="S72" s="69">
        <v>1</v>
      </c>
      <c r="T72" s="69"/>
      <c r="U72" s="69">
        <f t="shared" si="1"/>
        <v>1</v>
      </c>
      <c r="V72" s="60">
        <f t="shared" si="0"/>
        <v>5</v>
      </c>
      <c r="W72" s="4" t="s">
        <v>909</v>
      </c>
      <c r="X72" s="5" t="s">
        <v>911</v>
      </c>
      <c r="Y72" s="5">
        <v>64</v>
      </c>
      <c r="Z72" s="5">
        <v>65</v>
      </c>
      <c r="AA72" s="6" t="s">
        <v>1580</v>
      </c>
    </row>
    <row r="73" spans="1:27" ht="12.75">
      <c r="A73" s="156"/>
      <c r="B73" s="157" t="s">
        <v>1512</v>
      </c>
      <c r="C73" s="67"/>
      <c r="D73" s="52">
        <v>14</v>
      </c>
      <c r="E73" s="69">
        <v>44</v>
      </c>
      <c r="F73" s="69"/>
      <c r="G73" s="69">
        <v>4</v>
      </c>
      <c r="H73" s="69"/>
      <c r="I73" s="69">
        <v>13</v>
      </c>
      <c r="J73" s="69">
        <v>2</v>
      </c>
      <c r="K73" s="69">
        <v>6</v>
      </c>
      <c r="L73" s="69"/>
      <c r="M73" s="69"/>
      <c r="N73" s="69">
        <v>4</v>
      </c>
      <c r="O73" s="69">
        <v>4</v>
      </c>
      <c r="P73" s="69"/>
      <c r="Q73" s="151">
        <v>1</v>
      </c>
      <c r="R73" s="69">
        <v>2</v>
      </c>
      <c r="S73" s="69">
        <v>5</v>
      </c>
      <c r="T73" s="69">
        <v>9</v>
      </c>
      <c r="U73" s="69">
        <f t="shared" si="1"/>
        <v>21</v>
      </c>
      <c r="V73" s="60">
        <f aca="true" t="shared" si="2" ref="V73:V136">SUM(E73+G73+I73+K73+L73+N73+O73+Q73+R73+T73)</f>
        <v>87</v>
      </c>
      <c r="W73" s="4" t="s">
        <v>909</v>
      </c>
      <c r="X73" s="5" t="s">
        <v>911</v>
      </c>
      <c r="Y73" s="5">
        <v>64</v>
      </c>
      <c r="Z73" s="5">
        <v>65</v>
      </c>
      <c r="AA73" s="6" t="s">
        <v>1580</v>
      </c>
    </row>
    <row r="74" spans="1:27" ht="12.75">
      <c r="A74" s="156" t="s">
        <v>1598</v>
      </c>
      <c r="B74" s="157" t="s">
        <v>1599</v>
      </c>
      <c r="C74" s="67"/>
      <c r="D74" s="52">
        <v>1</v>
      </c>
      <c r="E74" s="69">
        <v>2</v>
      </c>
      <c r="F74" s="69"/>
      <c r="G74" s="69">
        <v>1</v>
      </c>
      <c r="H74" s="69"/>
      <c r="I74" s="69">
        <v>2</v>
      </c>
      <c r="J74" s="69"/>
      <c r="K74" s="69"/>
      <c r="L74" s="69"/>
      <c r="M74" s="69"/>
      <c r="N74" s="69">
        <v>1</v>
      </c>
      <c r="O74" s="69"/>
      <c r="P74" s="69"/>
      <c r="Q74" s="151"/>
      <c r="R74" s="69"/>
      <c r="S74" s="69"/>
      <c r="T74" s="69">
        <v>2</v>
      </c>
      <c r="U74" s="69">
        <f aca="true" t="shared" si="3" ref="U74:U136">SUM(D74+F74+H74+J74+M74+P74+S74)</f>
        <v>1</v>
      </c>
      <c r="V74" s="60">
        <f t="shared" si="2"/>
        <v>8</v>
      </c>
      <c r="W74" s="4" t="s">
        <v>909</v>
      </c>
      <c r="X74" s="5" t="s">
        <v>911</v>
      </c>
      <c r="Y74" s="5">
        <v>64</v>
      </c>
      <c r="Z74" s="5">
        <v>65</v>
      </c>
      <c r="AA74" s="6" t="s">
        <v>1580</v>
      </c>
    </row>
    <row r="75" spans="1:27" ht="12.75">
      <c r="A75" s="156"/>
      <c r="B75" s="157" t="s">
        <v>1512</v>
      </c>
      <c r="C75" s="67"/>
      <c r="D75" s="52">
        <v>15</v>
      </c>
      <c r="E75" s="69">
        <v>31</v>
      </c>
      <c r="F75" s="69"/>
      <c r="G75" s="69">
        <v>5</v>
      </c>
      <c r="H75" s="69">
        <v>3</v>
      </c>
      <c r="I75" s="69">
        <v>8</v>
      </c>
      <c r="J75" s="69">
        <v>1</v>
      </c>
      <c r="K75" s="69">
        <v>6</v>
      </c>
      <c r="L75" s="69"/>
      <c r="M75" s="69"/>
      <c r="N75" s="69">
        <v>2</v>
      </c>
      <c r="O75" s="69">
        <v>1</v>
      </c>
      <c r="P75" s="69">
        <v>1</v>
      </c>
      <c r="Q75" s="151">
        <v>3</v>
      </c>
      <c r="R75" s="69">
        <v>1</v>
      </c>
      <c r="S75" s="69">
        <v>5</v>
      </c>
      <c r="T75" s="69">
        <v>10</v>
      </c>
      <c r="U75" s="69">
        <f t="shared" si="3"/>
        <v>25</v>
      </c>
      <c r="V75" s="60">
        <f t="shared" si="2"/>
        <v>67</v>
      </c>
      <c r="W75" s="4" t="s">
        <v>909</v>
      </c>
      <c r="X75" s="5" t="s">
        <v>911</v>
      </c>
      <c r="Y75" s="5">
        <v>64</v>
      </c>
      <c r="Z75" s="5">
        <v>65</v>
      </c>
      <c r="AA75" s="6" t="s">
        <v>1580</v>
      </c>
    </row>
    <row r="76" spans="1:27" ht="12.75">
      <c r="A76" s="156" t="s">
        <v>1600</v>
      </c>
      <c r="B76" s="157" t="s">
        <v>1601</v>
      </c>
      <c r="C76" s="67"/>
      <c r="D76" s="52"/>
      <c r="E76" s="69">
        <v>1</v>
      </c>
      <c r="F76" s="69"/>
      <c r="G76" s="69"/>
      <c r="H76" s="69"/>
      <c r="I76" s="69">
        <v>2</v>
      </c>
      <c r="J76" s="69"/>
      <c r="K76" s="69"/>
      <c r="L76" s="69"/>
      <c r="M76" s="69"/>
      <c r="N76" s="69"/>
      <c r="O76" s="69"/>
      <c r="P76" s="69"/>
      <c r="Q76" s="151">
        <v>1</v>
      </c>
      <c r="R76" s="69"/>
      <c r="S76" s="69">
        <v>2</v>
      </c>
      <c r="T76" s="69"/>
      <c r="U76" s="69">
        <f t="shared" si="3"/>
        <v>2</v>
      </c>
      <c r="V76" s="60">
        <f t="shared" si="2"/>
        <v>4</v>
      </c>
      <c r="W76" s="4" t="s">
        <v>909</v>
      </c>
      <c r="X76" s="5" t="s">
        <v>911</v>
      </c>
      <c r="Y76" s="5">
        <v>64</v>
      </c>
      <c r="Z76" s="5">
        <v>65</v>
      </c>
      <c r="AA76" s="6" t="s">
        <v>1580</v>
      </c>
    </row>
    <row r="77" spans="1:27" ht="12.75">
      <c r="A77" s="149"/>
      <c r="B77" s="157" t="s">
        <v>1512</v>
      </c>
      <c r="C77" s="67"/>
      <c r="D77" s="52">
        <v>15</v>
      </c>
      <c r="E77" s="69">
        <v>42</v>
      </c>
      <c r="F77" s="69">
        <v>4</v>
      </c>
      <c r="G77" s="69">
        <v>4</v>
      </c>
      <c r="H77" s="69"/>
      <c r="I77" s="69">
        <v>8</v>
      </c>
      <c r="J77" s="69"/>
      <c r="K77" s="69">
        <v>6</v>
      </c>
      <c r="L77" s="69">
        <v>1</v>
      </c>
      <c r="M77" s="69"/>
      <c r="N77" s="69">
        <v>2</v>
      </c>
      <c r="O77" s="69"/>
      <c r="P77" s="69">
        <v>2</v>
      </c>
      <c r="Q77" s="151">
        <v>4</v>
      </c>
      <c r="R77" s="69"/>
      <c r="S77" s="69">
        <v>8</v>
      </c>
      <c r="T77" s="69">
        <v>11</v>
      </c>
      <c r="U77" s="69">
        <f t="shared" si="3"/>
        <v>29</v>
      </c>
      <c r="V77" s="60">
        <f t="shared" si="2"/>
        <v>78</v>
      </c>
      <c r="W77" s="4" t="s">
        <v>909</v>
      </c>
      <c r="X77" s="5" t="s">
        <v>911</v>
      </c>
      <c r="Y77" s="5">
        <v>64</v>
      </c>
      <c r="Z77" s="5">
        <v>65</v>
      </c>
      <c r="AA77" s="6" t="s">
        <v>1580</v>
      </c>
    </row>
    <row r="78" spans="1:27" ht="12.75">
      <c r="A78" s="156" t="s">
        <v>1602</v>
      </c>
      <c r="B78" s="157" t="s">
        <v>1603</v>
      </c>
      <c r="C78" s="67"/>
      <c r="D78" s="52">
        <v>1</v>
      </c>
      <c r="E78" s="69">
        <v>1</v>
      </c>
      <c r="F78" s="69"/>
      <c r="G78" s="69"/>
      <c r="H78" s="69">
        <v>1</v>
      </c>
      <c r="I78" s="69">
        <v>1</v>
      </c>
      <c r="J78" s="69"/>
      <c r="K78" s="69">
        <v>1</v>
      </c>
      <c r="L78" s="69"/>
      <c r="M78" s="69"/>
      <c r="N78" s="69"/>
      <c r="O78" s="69"/>
      <c r="P78" s="69"/>
      <c r="Q78" s="151"/>
      <c r="R78" s="69"/>
      <c r="S78" s="69">
        <v>1</v>
      </c>
      <c r="T78" s="69"/>
      <c r="U78" s="69">
        <f t="shared" si="3"/>
        <v>3</v>
      </c>
      <c r="V78" s="60">
        <f t="shared" si="2"/>
        <v>3</v>
      </c>
      <c r="W78" s="4" t="s">
        <v>909</v>
      </c>
      <c r="X78" s="5" t="s">
        <v>911</v>
      </c>
      <c r="Y78" s="5">
        <v>64</v>
      </c>
      <c r="Z78" s="5">
        <v>65</v>
      </c>
      <c r="AA78" s="6" t="s">
        <v>1580</v>
      </c>
    </row>
    <row r="79" spans="1:27" ht="12.75">
      <c r="A79" s="156"/>
      <c r="B79" s="157" t="s">
        <v>1512</v>
      </c>
      <c r="C79" s="67"/>
      <c r="D79" s="52">
        <v>15</v>
      </c>
      <c r="E79" s="69">
        <v>42</v>
      </c>
      <c r="F79" s="69">
        <v>1</v>
      </c>
      <c r="G79" s="69">
        <v>2</v>
      </c>
      <c r="H79" s="69">
        <v>3</v>
      </c>
      <c r="I79" s="69">
        <v>6</v>
      </c>
      <c r="J79" s="69">
        <v>3</v>
      </c>
      <c r="K79" s="69">
        <v>5</v>
      </c>
      <c r="L79" s="69"/>
      <c r="M79" s="69"/>
      <c r="N79" s="69">
        <v>1</v>
      </c>
      <c r="O79" s="69"/>
      <c r="P79" s="69"/>
      <c r="Q79" s="151">
        <v>3</v>
      </c>
      <c r="R79" s="69"/>
      <c r="S79" s="69">
        <v>4</v>
      </c>
      <c r="T79" s="69">
        <v>18</v>
      </c>
      <c r="U79" s="69">
        <f t="shared" si="3"/>
        <v>26</v>
      </c>
      <c r="V79" s="60">
        <f t="shared" si="2"/>
        <v>77</v>
      </c>
      <c r="W79" s="4" t="s">
        <v>909</v>
      </c>
      <c r="X79" s="5" t="s">
        <v>911</v>
      </c>
      <c r="Y79" s="5">
        <v>64</v>
      </c>
      <c r="Z79" s="5">
        <v>65</v>
      </c>
      <c r="AA79" s="6" t="s">
        <v>1580</v>
      </c>
    </row>
    <row r="80" spans="1:27" ht="12.75">
      <c r="A80" s="156" t="s">
        <v>1604</v>
      </c>
      <c r="B80" s="157" t="s">
        <v>1605</v>
      </c>
      <c r="C80" s="67"/>
      <c r="D80" s="52">
        <v>2</v>
      </c>
      <c r="E80" s="69">
        <v>3</v>
      </c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151"/>
      <c r="R80" s="69">
        <v>1</v>
      </c>
      <c r="S80" s="69">
        <v>1</v>
      </c>
      <c r="T80" s="69">
        <v>1</v>
      </c>
      <c r="U80" s="69">
        <f t="shared" si="3"/>
        <v>3</v>
      </c>
      <c r="V80" s="60">
        <f t="shared" si="2"/>
        <v>5</v>
      </c>
      <c r="W80" s="4" t="s">
        <v>909</v>
      </c>
      <c r="X80" s="5" t="s">
        <v>911</v>
      </c>
      <c r="Y80" s="5">
        <v>64</v>
      </c>
      <c r="Z80" s="5">
        <v>65</v>
      </c>
      <c r="AA80" s="6" t="s">
        <v>1580</v>
      </c>
    </row>
    <row r="81" spans="1:27" ht="12.75">
      <c r="A81" s="156"/>
      <c r="B81" s="157" t="s">
        <v>1512</v>
      </c>
      <c r="C81" s="67"/>
      <c r="D81" s="52">
        <v>9</v>
      </c>
      <c r="E81" s="69">
        <v>34</v>
      </c>
      <c r="F81" s="69"/>
      <c r="G81" s="69">
        <v>3</v>
      </c>
      <c r="H81" s="69">
        <v>2</v>
      </c>
      <c r="I81" s="69">
        <v>4</v>
      </c>
      <c r="J81" s="69">
        <v>1</v>
      </c>
      <c r="K81" s="69">
        <v>2</v>
      </c>
      <c r="L81" s="69">
        <v>1</v>
      </c>
      <c r="M81" s="69"/>
      <c r="N81" s="69">
        <v>3</v>
      </c>
      <c r="O81" s="69"/>
      <c r="P81" s="69"/>
      <c r="Q81" s="151">
        <v>1</v>
      </c>
      <c r="R81" s="69">
        <v>1</v>
      </c>
      <c r="S81" s="69">
        <v>4</v>
      </c>
      <c r="T81" s="69">
        <v>7</v>
      </c>
      <c r="U81" s="69">
        <f t="shared" si="3"/>
        <v>16</v>
      </c>
      <c r="V81" s="60">
        <f t="shared" si="2"/>
        <v>56</v>
      </c>
      <c r="W81" s="4" t="s">
        <v>909</v>
      </c>
      <c r="X81" s="5" t="s">
        <v>911</v>
      </c>
      <c r="Y81" s="5">
        <v>64</v>
      </c>
      <c r="Z81" s="5">
        <v>65</v>
      </c>
      <c r="AA81" s="6" t="s">
        <v>1580</v>
      </c>
    </row>
    <row r="82" spans="1:27" ht="12.75">
      <c r="A82" s="156" t="s">
        <v>1606</v>
      </c>
      <c r="B82" s="157" t="s">
        <v>1607</v>
      </c>
      <c r="C82" s="67"/>
      <c r="D82" s="52">
        <v>1</v>
      </c>
      <c r="E82" s="69">
        <v>2</v>
      </c>
      <c r="F82" s="69"/>
      <c r="G82" s="69"/>
      <c r="H82" s="69"/>
      <c r="I82" s="69">
        <v>1</v>
      </c>
      <c r="J82" s="69"/>
      <c r="K82" s="69"/>
      <c r="L82" s="69"/>
      <c r="M82" s="69"/>
      <c r="N82" s="69"/>
      <c r="O82" s="69"/>
      <c r="P82" s="69"/>
      <c r="Q82" s="151"/>
      <c r="R82" s="69"/>
      <c r="S82" s="69"/>
      <c r="T82" s="69">
        <v>1</v>
      </c>
      <c r="U82" s="69">
        <f t="shared" si="3"/>
        <v>1</v>
      </c>
      <c r="V82" s="60">
        <f t="shared" si="2"/>
        <v>4</v>
      </c>
      <c r="W82" s="4" t="s">
        <v>909</v>
      </c>
      <c r="X82" s="5" t="s">
        <v>911</v>
      </c>
      <c r="Y82" s="5">
        <v>64</v>
      </c>
      <c r="Z82" s="5">
        <v>65</v>
      </c>
      <c r="AA82" s="6" t="s">
        <v>1580</v>
      </c>
    </row>
    <row r="83" spans="1:27" ht="12.75">
      <c r="A83" s="156"/>
      <c r="B83" s="157" t="s">
        <v>1512</v>
      </c>
      <c r="C83" s="67"/>
      <c r="D83" s="52">
        <v>8</v>
      </c>
      <c r="E83" s="69">
        <v>35</v>
      </c>
      <c r="F83" s="69"/>
      <c r="G83" s="69">
        <v>2</v>
      </c>
      <c r="H83" s="69"/>
      <c r="I83" s="69">
        <v>6</v>
      </c>
      <c r="J83" s="69">
        <v>1</v>
      </c>
      <c r="K83" s="69">
        <v>5</v>
      </c>
      <c r="L83" s="69"/>
      <c r="M83" s="69"/>
      <c r="N83" s="69">
        <v>2</v>
      </c>
      <c r="O83" s="69"/>
      <c r="P83" s="69">
        <v>1</v>
      </c>
      <c r="Q83" s="151">
        <v>1</v>
      </c>
      <c r="R83" s="69"/>
      <c r="S83" s="69">
        <v>8</v>
      </c>
      <c r="T83" s="69">
        <v>8</v>
      </c>
      <c r="U83" s="69">
        <f t="shared" si="3"/>
        <v>18</v>
      </c>
      <c r="V83" s="60">
        <f t="shared" si="2"/>
        <v>59</v>
      </c>
      <c r="W83" s="4" t="s">
        <v>909</v>
      </c>
      <c r="X83" s="5" t="s">
        <v>911</v>
      </c>
      <c r="Y83" s="5">
        <v>64</v>
      </c>
      <c r="Z83" s="5">
        <v>65</v>
      </c>
      <c r="AA83" s="6" t="s">
        <v>1580</v>
      </c>
    </row>
    <row r="84" spans="1:27" ht="12.75">
      <c r="A84" s="156" t="s">
        <v>1608</v>
      </c>
      <c r="B84" s="157" t="s">
        <v>1609</v>
      </c>
      <c r="C84" s="67"/>
      <c r="D84" s="52"/>
      <c r="E84" s="69">
        <v>1</v>
      </c>
      <c r="F84" s="69"/>
      <c r="G84" s="69">
        <v>1</v>
      </c>
      <c r="H84" s="69"/>
      <c r="I84" s="69">
        <v>3</v>
      </c>
      <c r="J84" s="69"/>
      <c r="K84" s="69">
        <v>1</v>
      </c>
      <c r="L84" s="69"/>
      <c r="M84" s="69"/>
      <c r="N84" s="69"/>
      <c r="O84" s="69"/>
      <c r="P84" s="69"/>
      <c r="Q84" s="151"/>
      <c r="R84" s="69"/>
      <c r="S84" s="69">
        <v>1</v>
      </c>
      <c r="T84" s="69">
        <v>1</v>
      </c>
      <c r="U84" s="69">
        <f t="shared" si="3"/>
        <v>1</v>
      </c>
      <c r="V84" s="60">
        <f t="shared" si="2"/>
        <v>7</v>
      </c>
      <c r="W84" s="4" t="s">
        <v>909</v>
      </c>
      <c r="X84" s="5" t="s">
        <v>911</v>
      </c>
      <c r="Y84" s="5">
        <v>64</v>
      </c>
      <c r="Z84" s="5">
        <v>65</v>
      </c>
      <c r="AA84" s="6" t="s">
        <v>1580</v>
      </c>
    </row>
    <row r="85" spans="1:27" ht="12.75">
      <c r="A85" s="156"/>
      <c r="B85" s="157" t="s">
        <v>1512</v>
      </c>
      <c r="C85" s="67"/>
      <c r="D85" s="52">
        <v>12</v>
      </c>
      <c r="E85" s="69">
        <v>6</v>
      </c>
      <c r="F85" s="69"/>
      <c r="G85" s="69">
        <v>2</v>
      </c>
      <c r="H85" s="69"/>
      <c r="I85" s="69">
        <v>6</v>
      </c>
      <c r="J85" s="69">
        <v>1</v>
      </c>
      <c r="K85" s="69">
        <v>1</v>
      </c>
      <c r="L85" s="69"/>
      <c r="M85" s="69"/>
      <c r="N85" s="69">
        <v>3</v>
      </c>
      <c r="O85" s="69"/>
      <c r="P85" s="69"/>
      <c r="Q85" s="151">
        <v>1</v>
      </c>
      <c r="R85" s="69"/>
      <c r="S85" s="69">
        <v>6</v>
      </c>
      <c r="T85" s="69">
        <v>6</v>
      </c>
      <c r="U85" s="69">
        <f t="shared" si="3"/>
        <v>19</v>
      </c>
      <c r="V85" s="60">
        <f t="shared" si="2"/>
        <v>25</v>
      </c>
      <c r="W85" s="4" t="s">
        <v>909</v>
      </c>
      <c r="X85" s="5" t="s">
        <v>911</v>
      </c>
      <c r="Y85" s="5">
        <v>64</v>
      </c>
      <c r="Z85" s="5">
        <v>65</v>
      </c>
      <c r="AA85" s="6" t="s">
        <v>1580</v>
      </c>
    </row>
    <row r="86" spans="1:27" ht="12.75">
      <c r="A86" s="156" t="s">
        <v>1610</v>
      </c>
      <c r="B86" s="157" t="s">
        <v>1611</v>
      </c>
      <c r="C86" s="67"/>
      <c r="D86" s="52"/>
      <c r="E86" s="69">
        <v>3</v>
      </c>
      <c r="F86" s="69"/>
      <c r="G86" s="69">
        <v>1</v>
      </c>
      <c r="H86" s="69"/>
      <c r="I86" s="69"/>
      <c r="J86" s="69"/>
      <c r="K86" s="69">
        <v>2</v>
      </c>
      <c r="L86" s="69">
        <v>1</v>
      </c>
      <c r="M86" s="69"/>
      <c r="N86" s="69"/>
      <c r="O86" s="69"/>
      <c r="P86" s="69"/>
      <c r="Q86" s="151"/>
      <c r="R86" s="69"/>
      <c r="S86" s="69">
        <v>1</v>
      </c>
      <c r="T86" s="69"/>
      <c r="U86" s="69">
        <f t="shared" si="3"/>
        <v>1</v>
      </c>
      <c r="V86" s="60">
        <f t="shared" si="2"/>
        <v>7</v>
      </c>
      <c r="W86" s="4" t="s">
        <v>909</v>
      </c>
      <c r="X86" s="5" t="s">
        <v>911</v>
      </c>
      <c r="Y86" s="5">
        <v>64</v>
      </c>
      <c r="Z86" s="5">
        <v>65</v>
      </c>
      <c r="AA86" s="6" t="s">
        <v>1580</v>
      </c>
    </row>
    <row r="87" spans="1:27" ht="12.75">
      <c r="A87" s="156"/>
      <c r="B87" s="157" t="s">
        <v>1512</v>
      </c>
      <c r="C87" s="67"/>
      <c r="D87" s="52">
        <v>10</v>
      </c>
      <c r="E87" s="69">
        <v>25</v>
      </c>
      <c r="F87" s="69">
        <v>2</v>
      </c>
      <c r="G87" s="69">
        <v>1</v>
      </c>
      <c r="H87" s="69">
        <v>1</v>
      </c>
      <c r="I87" s="69">
        <v>7</v>
      </c>
      <c r="J87" s="69">
        <v>1</v>
      </c>
      <c r="K87" s="69">
        <v>1</v>
      </c>
      <c r="L87" s="69"/>
      <c r="M87" s="69"/>
      <c r="N87" s="69"/>
      <c r="O87" s="69"/>
      <c r="P87" s="69"/>
      <c r="Q87" s="151">
        <v>1</v>
      </c>
      <c r="R87" s="69"/>
      <c r="S87" s="69">
        <v>6</v>
      </c>
      <c r="T87" s="69">
        <v>5</v>
      </c>
      <c r="U87" s="69">
        <f t="shared" si="3"/>
        <v>20</v>
      </c>
      <c r="V87" s="60">
        <f t="shared" si="2"/>
        <v>40</v>
      </c>
      <c r="W87" s="4" t="s">
        <v>909</v>
      </c>
      <c r="X87" s="5" t="s">
        <v>911</v>
      </c>
      <c r="Y87" s="5">
        <v>64</v>
      </c>
      <c r="Z87" s="5">
        <v>65</v>
      </c>
      <c r="AA87" s="6" t="s">
        <v>1580</v>
      </c>
    </row>
    <row r="88" spans="1:27" ht="12.75">
      <c r="A88" s="156" t="s">
        <v>1612</v>
      </c>
      <c r="B88" s="157" t="s">
        <v>1613</v>
      </c>
      <c r="C88" s="67"/>
      <c r="D88" s="52"/>
      <c r="E88" s="69"/>
      <c r="F88" s="69">
        <v>1</v>
      </c>
      <c r="G88" s="69"/>
      <c r="H88" s="69"/>
      <c r="I88" s="69"/>
      <c r="J88" s="69"/>
      <c r="K88" s="69">
        <v>1</v>
      </c>
      <c r="L88" s="69"/>
      <c r="M88" s="69"/>
      <c r="N88" s="69"/>
      <c r="O88" s="69"/>
      <c r="P88" s="69"/>
      <c r="Q88" s="151"/>
      <c r="R88" s="69"/>
      <c r="S88" s="69"/>
      <c r="T88" s="69"/>
      <c r="U88" s="69">
        <f t="shared" si="3"/>
        <v>1</v>
      </c>
      <c r="V88" s="60">
        <f t="shared" si="2"/>
        <v>1</v>
      </c>
      <c r="W88" s="4" t="s">
        <v>909</v>
      </c>
      <c r="X88" s="5" t="s">
        <v>911</v>
      </c>
      <c r="Y88" s="5">
        <v>64</v>
      </c>
      <c r="Z88" s="5">
        <v>65</v>
      </c>
      <c r="AA88" s="6" t="s">
        <v>1580</v>
      </c>
    </row>
    <row r="89" spans="1:27" ht="12.75">
      <c r="A89" s="156"/>
      <c r="B89" s="157" t="s">
        <v>1512</v>
      </c>
      <c r="C89" s="67"/>
      <c r="D89" s="52">
        <v>4</v>
      </c>
      <c r="E89" s="69">
        <v>24</v>
      </c>
      <c r="F89" s="69">
        <v>1</v>
      </c>
      <c r="G89" s="69"/>
      <c r="H89" s="69">
        <v>1</v>
      </c>
      <c r="I89" s="69">
        <v>5</v>
      </c>
      <c r="J89" s="69"/>
      <c r="K89" s="69">
        <v>1</v>
      </c>
      <c r="L89" s="69"/>
      <c r="M89" s="69"/>
      <c r="N89" s="69">
        <v>1</v>
      </c>
      <c r="O89" s="69"/>
      <c r="P89" s="69"/>
      <c r="Q89" s="151"/>
      <c r="R89" s="69"/>
      <c r="S89" s="69">
        <v>10</v>
      </c>
      <c r="T89" s="69">
        <v>9</v>
      </c>
      <c r="U89" s="69">
        <f t="shared" si="3"/>
        <v>16</v>
      </c>
      <c r="V89" s="60">
        <f t="shared" si="2"/>
        <v>40</v>
      </c>
      <c r="W89" s="4" t="s">
        <v>909</v>
      </c>
      <c r="X89" s="5" t="s">
        <v>911</v>
      </c>
      <c r="Y89" s="5">
        <v>64</v>
      </c>
      <c r="Z89" s="5">
        <v>65</v>
      </c>
      <c r="AA89" s="6" t="s">
        <v>1580</v>
      </c>
    </row>
    <row r="90" spans="1:27" ht="12.75">
      <c r="A90" s="156" t="s">
        <v>1614</v>
      </c>
      <c r="B90" s="157" t="s">
        <v>1615</v>
      </c>
      <c r="C90" s="67"/>
      <c r="D90" s="52"/>
      <c r="E90" s="69">
        <v>1</v>
      </c>
      <c r="F90" s="69"/>
      <c r="G90" s="69"/>
      <c r="H90" s="69"/>
      <c r="I90" s="69"/>
      <c r="J90" s="69">
        <v>1</v>
      </c>
      <c r="K90" s="69">
        <v>1</v>
      </c>
      <c r="L90" s="69"/>
      <c r="M90" s="69"/>
      <c r="N90" s="69"/>
      <c r="O90" s="69"/>
      <c r="P90" s="69"/>
      <c r="Q90" s="151"/>
      <c r="R90" s="69"/>
      <c r="S90" s="69"/>
      <c r="T90" s="69"/>
      <c r="U90" s="69">
        <f t="shared" si="3"/>
        <v>1</v>
      </c>
      <c r="V90" s="60">
        <f t="shared" si="2"/>
        <v>2</v>
      </c>
      <c r="W90" s="4" t="s">
        <v>909</v>
      </c>
      <c r="X90" s="5" t="s">
        <v>911</v>
      </c>
      <c r="Y90" s="5">
        <v>64</v>
      </c>
      <c r="Z90" s="5">
        <v>65</v>
      </c>
      <c r="AA90" s="6" t="s">
        <v>1580</v>
      </c>
    </row>
    <row r="91" spans="1:27" ht="12.75">
      <c r="A91" s="156"/>
      <c r="B91" s="157" t="s">
        <v>1512</v>
      </c>
      <c r="C91" s="67"/>
      <c r="D91" s="52">
        <v>3</v>
      </c>
      <c r="E91" s="69">
        <v>16</v>
      </c>
      <c r="F91" s="69"/>
      <c r="G91" s="69">
        <v>3</v>
      </c>
      <c r="H91" s="69">
        <v>1</v>
      </c>
      <c r="I91" s="69">
        <v>5</v>
      </c>
      <c r="J91" s="69"/>
      <c r="K91" s="69">
        <v>1</v>
      </c>
      <c r="L91" s="69"/>
      <c r="M91" s="69"/>
      <c r="N91" s="69">
        <v>1</v>
      </c>
      <c r="O91" s="69">
        <v>1</v>
      </c>
      <c r="P91" s="69"/>
      <c r="Q91" s="151"/>
      <c r="R91" s="69"/>
      <c r="S91" s="69">
        <v>3</v>
      </c>
      <c r="T91" s="69">
        <v>4</v>
      </c>
      <c r="U91" s="69">
        <f t="shared" si="3"/>
        <v>7</v>
      </c>
      <c r="V91" s="60">
        <f t="shared" si="2"/>
        <v>31</v>
      </c>
      <c r="W91" s="4" t="s">
        <v>909</v>
      </c>
      <c r="X91" s="5" t="s">
        <v>911</v>
      </c>
      <c r="Y91" s="5">
        <v>64</v>
      </c>
      <c r="Z91" s="5">
        <v>65</v>
      </c>
      <c r="AA91" s="6" t="s">
        <v>1580</v>
      </c>
    </row>
    <row r="92" spans="1:27" ht="12.75">
      <c r="A92" s="156" t="s">
        <v>1616</v>
      </c>
      <c r="B92" s="157" t="s">
        <v>1617</v>
      </c>
      <c r="C92" s="67"/>
      <c r="D92" s="52"/>
      <c r="E92" s="69">
        <v>1</v>
      </c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151"/>
      <c r="R92" s="69"/>
      <c r="S92" s="69"/>
      <c r="T92" s="69"/>
      <c r="U92" s="69">
        <f t="shared" si="3"/>
        <v>0</v>
      </c>
      <c r="V92" s="60">
        <f t="shared" si="2"/>
        <v>1</v>
      </c>
      <c r="W92" s="4" t="s">
        <v>909</v>
      </c>
      <c r="X92" s="5" t="s">
        <v>911</v>
      </c>
      <c r="Y92" s="5">
        <v>64</v>
      </c>
      <c r="Z92" s="5">
        <v>65</v>
      </c>
      <c r="AA92" s="6" t="s">
        <v>1580</v>
      </c>
    </row>
    <row r="93" spans="1:27" ht="12.75">
      <c r="A93" s="156"/>
      <c r="B93" s="157" t="s">
        <v>1512</v>
      </c>
      <c r="C93" s="67"/>
      <c r="D93" s="52">
        <v>2</v>
      </c>
      <c r="E93" s="69">
        <v>18</v>
      </c>
      <c r="F93" s="69"/>
      <c r="G93" s="69">
        <v>1</v>
      </c>
      <c r="H93" s="69">
        <v>1</v>
      </c>
      <c r="I93" s="69">
        <v>5</v>
      </c>
      <c r="J93" s="69"/>
      <c r="K93" s="69">
        <v>3</v>
      </c>
      <c r="L93" s="69"/>
      <c r="M93" s="69"/>
      <c r="N93" s="69"/>
      <c r="O93" s="69"/>
      <c r="P93" s="69"/>
      <c r="Q93" s="151"/>
      <c r="R93" s="69">
        <v>1</v>
      </c>
      <c r="S93" s="69">
        <v>5</v>
      </c>
      <c r="T93" s="69">
        <v>5</v>
      </c>
      <c r="U93" s="69">
        <f t="shared" si="3"/>
        <v>8</v>
      </c>
      <c r="V93" s="60">
        <f t="shared" si="2"/>
        <v>33</v>
      </c>
      <c r="W93" s="4" t="s">
        <v>909</v>
      </c>
      <c r="X93" s="5" t="s">
        <v>911</v>
      </c>
      <c r="Y93" s="5">
        <v>64</v>
      </c>
      <c r="Z93" s="5">
        <v>65</v>
      </c>
      <c r="AA93" s="6" t="s">
        <v>1580</v>
      </c>
    </row>
    <row r="94" spans="1:27" ht="12.75">
      <c r="A94" s="156" t="s">
        <v>1618</v>
      </c>
      <c r="B94" s="157" t="s">
        <v>1619</v>
      </c>
      <c r="C94" s="67"/>
      <c r="D94" s="52"/>
      <c r="E94" s="69">
        <v>2</v>
      </c>
      <c r="F94" s="69"/>
      <c r="G94" s="69">
        <v>1</v>
      </c>
      <c r="H94" s="69"/>
      <c r="I94" s="69"/>
      <c r="J94" s="69"/>
      <c r="K94" s="69"/>
      <c r="L94" s="69"/>
      <c r="M94" s="69"/>
      <c r="N94" s="69">
        <v>1</v>
      </c>
      <c r="O94" s="69">
        <v>1</v>
      </c>
      <c r="P94" s="69"/>
      <c r="Q94" s="151"/>
      <c r="R94" s="69"/>
      <c r="S94" s="69"/>
      <c r="T94" s="69"/>
      <c r="U94" s="69">
        <f t="shared" si="3"/>
        <v>0</v>
      </c>
      <c r="V94" s="60">
        <f t="shared" si="2"/>
        <v>5</v>
      </c>
      <c r="W94" s="4" t="s">
        <v>909</v>
      </c>
      <c r="X94" s="5" t="s">
        <v>911</v>
      </c>
      <c r="Y94" s="5">
        <v>64</v>
      </c>
      <c r="Z94" s="5">
        <v>65</v>
      </c>
      <c r="AA94" s="6" t="s">
        <v>1580</v>
      </c>
    </row>
    <row r="95" spans="1:27" ht="12.75">
      <c r="A95" s="156"/>
      <c r="B95" s="157" t="s">
        <v>1512</v>
      </c>
      <c r="C95" s="67"/>
      <c r="D95" s="52">
        <v>4</v>
      </c>
      <c r="E95" s="69">
        <v>17</v>
      </c>
      <c r="F95" s="69"/>
      <c r="G95" s="69">
        <v>1</v>
      </c>
      <c r="H95" s="69">
        <v>1</v>
      </c>
      <c r="I95" s="69">
        <v>7</v>
      </c>
      <c r="J95" s="69">
        <v>1</v>
      </c>
      <c r="K95" s="69">
        <v>1</v>
      </c>
      <c r="L95" s="69"/>
      <c r="M95" s="69"/>
      <c r="N95" s="69">
        <v>3</v>
      </c>
      <c r="O95" s="69"/>
      <c r="P95" s="69">
        <v>1</v>
      </c>
      <c r="Q95" s="151"/>
      <c r="R95" s="69"/>
      <c r="S95" s="69">
        <v>1</v>
      </c>
      <c r="T95" s="69">
        <v>2</v>
      </c>
      <c r="U95" s="69">
        <f t="shared" si="3"/>
        <v>8</v>
      </c>
      <c r="V95" s="60">
        <f t="shared" si="2"/>
        <v>31</v>
      </c>
      <c r="W95" s="4" t="s">
        <v>909</v>
      </c>
      <c r="X95" s="5" t="s">
        <v>911</v>
      </c>
      <c r="Y95" s="5">
        <v>64</v>
      </c>
      <c r="Z95" s="5">
        <v>65</v>
      </c>
      <c r="AA95" s="6" t="s">
        <v>1580</v>
      </c>
    </row>
    <row r="96" spans="1:27" ht="12.75">
      <c r="A96" s="156" t="s">
        <v>1620</v>
      </c>
      <c r="B96" s="157" t="s">
        <v>1621</v>
      </c>
      <c r="C96" s="67"/>
      <c r="D96" s="52">
        <v>1</v>
      </c>
      <c r="E96" s="69">
        <v>2</v>
      </c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151"/>
      <c r="R96" s="69"/>
      <c r="S96" s="69"/>
      <c r="T96" s="69"/>
      <c r="U96" s="69">
        <f t="shared" si="3"/>
        <v>1</v>
      </c>
      <c r="V96" s="60">
        <f t="shared" si="2"/>
        <v>2</v>
      </c>
      <c r="W96" s="4" t="s">
        <v>909</v>
      </c>
      <c r="X96" s="5" t="s">
        <v>911</v>
      </c>
      <c r="Y96" s="5">
        <v>64</v>
      </c>
      <c r="Z96" s="5">
        <v>65</v>
      </c>
      <c r="AA96" s="6" t="s">
        <v>1580</v>
      </c>
    </row>
    <row r="97" spans="1:27" ht="12.75">
      <c r="A97" s="156"/>
      <c r="B97" s="157" t="s">
        <v>1512</v>
      </c>
      <c r="C97" s="67"/>
      <c r="D97" s="52">
        <v>3</v>
      </c>
      <c r="E97" s="69">
        <v>16</v>
      </c>
      <c r="F97" s="69"/>
      <c r="G97" s="69"/>
      <c r="H97" s="69">
        <v>1</v>
      </c>
      <c r="I97" s="69">
        <v>3</v>
      </c>
      <c r="J97" s="69"/>
      <c r="K97" s="69"/>
      <c r="L97" s="69"/>
      <c r="M97" s="69"/>
      <c r="N97" s="69"/>
      <c r="O97" s="69"/>
      <c r="P97" s="69"/>
      <c r="Q97" s="151"/>
      <c r="R97" s="69"/>
      <c r="S97" s="69">
        <v>2</v>
      </c>
      <c r="T97" s="69">
        <v>2</v>
      </c>
      <c r="U97" s="69">
        <f t="shared" si="3"/>
        <v>6</v>
      </c>
      <c r="V97" s="60">
        <f t="shared" si="2"/>
        <v>21</v>
      </c>
      <c r="W97" s="4" t="s">
        <v>909</v>
      </c>
      <c r="X97" s="5" t="s">
        <v>911</v>
      </c>
      <c r="Y97" s="5">
        <v>64</v>
      </c>
      <c r="Z97" s="5">
        <v>65</v>
      </c>
      <c r="AA97" s="6" t="s">
        <v>1580</v>
      </c>
    </row>
    <row r="98" spans="1:27" ht="12.75">
      <c r="A98" s="156" t="s">
        <v>1622</v>
      </c>
      <c r="B98" s="157" t="s">
        <v>1623</v>
      </c>
      <c r="C98" s="67"/>
      <c r="D98" s="52"/>
      <c r="E98" s="69">
        <v>1</v>
      </c>
      <c r="F98" s="69"/>
      <c r="G98" s="69"/>
      <c r="H98" s="69"/>
      <c r="I98" s="69"/>
      <c r="J98" s="69"/>
      <c r="K98" s="69">
        <v>1</v>
      </c>
      <c r="L98" s="69"/>
      <c r="M98" s="69"/>
      <c r="N98" s="69"/>
      <c r="O98" s="69"/>
      <c r="P98" s="69"/>
      <c r="Q98" s="151"/>
      <c r="R98" s="69"/>
      <c r="S98" s="69"/>
      <c r="T98" s="69">
        <v>1</v>
      </c>
      <c r="U98" s="69">
        <f t="shared" si="3"/>
        <v>0</v>
      </c>
      <c r="V98" s="60">
        <f t="shared" si="2"/>
        <v>3</v>
      </c>
      <c r="W98" s="4" t="s">
        <v>909</v>
      </c>
      <c r="X98" s="5" t="s">
        <v>911</v>
      </c>
      <c r="Y98" s="5">
        <v>64</v>
      </c>
      <c r="Z98" s="5">
        <v>65</v>
      </c>
      <c r="AA98" s="6" t="s">
        <v>1580</v>
      </c>
    </row>
    <row r="99" spans="1:27" ht="12.75">
      <c r="A99" s="156"/>
      <c r="B99" s="157" t="s">
        <v>1512</v>
      </c>
      <c r="C99" s="67"/>
      <c r="D99" s="52">
        <v>2</v>
      </c>
      <c r="E99" s="69">
        <v>23</v>
      </c>
      <c r="F99" s="69"/>
      <c r="G99" s="69"/>
      <c r="H99" s="69">
        <v>1</v>
      </c>
      <c r="I99" s="69">
        <v>1</v>
      </c>
      <c r="J99" s="69"/>
      <c r="K99" s="69">
        <v>2</v>
      </c>
      <c r="L99" s="69"/>
      <c r="M99" s="69"/>
      <c r="N99" s="69">
        <v>1</v>
      </c>
      <c r="O99" s="69"/>
      <c r="P99" s="69"/>
      <c r="Q99" s="151"/>
      <c r="R99" s="69"/>
      <c r="S99" s="69">
        <v>5</v>
      </c>
      <c r="T99" s="69">
        <v>2</v>
      </c>
      <c r="U99" s="69">
        <f t="shared" si="3"/>
        <v>8</v>
      </c>
      <c r="V99" s="60">
        <f t="shared" si="2"/>
        <v>29</v>
      </c>
      <c r="W99" s="4" t="s">
        <v>909</v>
      </c>
      <c r="X99" s="5" t="s">
        <v>911</v>
      </c>
      <c r="Y99" s="5">
        <v>64</v>
      </c>
      <c r="Z99" s="5">
        <v>65</v>
      </c>
      <c r="AA99" s="6" t="s">
        <v>1580</v>
      </c>
    </row>
    <row r="100" spans="1:27" ht="12.75">
      <c r="A100" s="156" t="s">
        <v>1624</v>
      </c>
      <c r="B100" s="157" t="s">
        <v>1625</v>
      </c>
      <c r="C100" s="67"/>
      <c r="D100" s="52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151"/>
      <c r="R100" s="69"/>
      <c r="S100" s="69">
        <v>1</v>
      </c>
      <c r="T100" s="69">
        <v>1</v>
      </c>
      <c r="U100" s="69">
        <f t="shared" si="3"/>
        <v>1</v>
      </c>
      <c r="V100" s="60">
        <f t="shared" si="2"/>
        <v>1</v>
      </c>
      <c r="W100" s="4" t="s">
        <v>909</v>
      </c>
      <c r="X100" s="5" t="s">
        <v>911</v>
      </c>
      <c r="Y100" s="5">
        <v>64</v>
      </c>
      <c r="Z100" s="5">
        <v>65</v>
      </c>
      <c r="AA100" s="6" t="s">
        <v>1580</v>
      </c>
    </row>
    <row r="101" spans="1:27" ht="12.75">
      <c r="A101" s="156"/>
      <c r="B101" s="157" t="s">
        <v>1512</v>
      </c>
      <c r="C101" s="67"/>
      <c r="D101" s="52">
        <v>8</v>
      </c>
      <c r="E101" s="69">
        <v>13</v>
      </c>
      <c r="F101" s="69"/>
      <c r="G101" s="69">
        <v>2</v>
      </c>
      <c r="H101" s="69"/>
      <c r="I101" s="69">
        <v>3</v>
      </c>
      <c r="J101" s="69"/>
      <c r="K101" s="69"/>
      <c r="L101" s="69"/>
      <c r="M101" s="69"/>
      <c r="N101" s="69">
        <v>1</v>
      </c>
      <c r="O101" s="69"/>
      <c r="P101" s="69"/>
      <c r="Q101" s="151">
        <v>1</v>
      </c>
      <c r="R101" s="69"/>
      <c r="S101" s="69">
        <v>3</v>
      </c>
      <c r="T101" s="69">
        <v>2</v>
      </c>
      <c r="U101" s="69">
        <f t="shared" si="3"/>
        <v>11</v>
      </c>
      <c r="V101" s="60">
        <f t="shared" si="2"/>
        <v>22</v>
      </c>
      <c r="W101" s="4" t="s">
        <v>909</v>
      </c>
      <c r="X101" s="5" t="s">
        <v>911</v>
      </c>
      <c r="Y101" s="5">
        <v>64</v>
      </c>
      <c r="Z101" s="5">
        <v>65</v>
      </c>
      <c r="AA101" s="6" t="s">
        <v>1580</v>
      </c>
    </row>
    <row r="102" spans="1:27" ht="12.75">
      <c r="A102" s="156" t="s">
        <v>1626</v>
      </c>
      <c r="B102" s="157" t="s">
        <v>1627</v>
      </c>
      <c r="C102" s="67"/>
      <c r="D102" s="52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151"/>
      <c r="R102" s="69"/>
      <c r="S102" s="69">
        <v>1</v>
      </c>
      <c r="T102" s="69"/>
      <c r="U102" s="69">
        <f t="shared" si="3"/>
        <v>1</v>
      </c>
      <c r="V102" s="60">
        <f t="shared" si="2"/>
        <v>0</v>
      </c>
      <c r="W102" s="4" t="s">
        <v>909</v>
      </c>
      <c r="X102" s="5" t="s">
        <v>911</v>
      </c>
      <c r="Y102" s="5">
        <v>64</v>
      </c>
      <c r="Z102" s="5">
        <v>65</v>
      </c>
      <c r="AA102" s="6" t="s">
        <v>1580</v>
      </c>
    </row>
    <row r="103" spans="1:27" ht="12.75">
      <c r="A103" s="156"/>
      <c r="B103" s="157" t="s">
        <v>1512</v>
      </c>
      <c r="C103" s="67"/>
      <c r="D103" s="52">
        <v>2</v>
      </c>
      <c r="E103" s="69">
        <v>12</v>
      </c>
      <c r="F103" s="69"/>
      <c r="G103" s="69"/>
      <c r="H103" s="69"/>
      <c r="I103" s="69">
        <v>3</v>
      </c>
      <c r="J103" s="69"/>
      <c r="K103" s="69">
        <v>2</v>
      </c>
      <c r="L103" s="69"/>
      <c r="M103" s="69"/>
      <c r="N103" s="69">
        <v>1</v>
      </c>
      <c r="O103" s="69"/>
      <c r="P103" s="69"/>
      <c r="Q103" s="151"/>
      <c r="R103" s="69"/>
      <c r="S103" s="69">
        <v>3</v>
      </c>
      <c r="T103" s="69">
        <v>1</v>
      </c>
      <c r="U103" s="69">
        <f t="shared" si="3"/>
        <v>5</v>
      </c>
      <c r="V103" s="60">
        <f t="shared" si="2"/>
        <v>19</v>
      </c>
      <c r="W103" s="4" t="s">
        <v>909</v>
      </c>
      <c r="X103" s="5" t="s">
        <v>911</v>
      </c>
      <c r="Y103" s="5">
        <v>64</v>
      </c>
      <c r="Z103" s="5">
        <v>65</v>
      </c>
      <c r="AA103" s="6" t="s">
        <v>1580</v>
      </c>
    </row>
    <row r="104" spans="1:27" ht="12.75">
      <c r="A104" s="156" t="s">
        <v>1629</v>
      </c>
      <c r="B104" s="157" t="s">
        <v>1630</v>
      </c>
      <c r="C104" s="67"/>
      <c r="D104" s="52"/>
      <c r="E104" s="69"/>
      <c r="F104" s="69"/>
      <c r="G104" s="69"/>
      <c r="H104" s="69"/>
      <c r="I104" s="69">
        <v>1</v>
      </c>
      <c r="J104" s="69"/>
      <c r="K104" s="69"/>
      <c r="L104" s="69"/>
      <c r="M104" s="69"/>
      <c r="N104" s="69"/>
      <c r="O104" s="69"/>
      <c r="P104" s="69"/>
      <c r="Q104" s="151"/>
      <c r="R104" s="69"/>
      <c r="S104" s="69"/>
      <c r="T104" s="69"/>
      <c r="U104" s="69">
        <f t="shared" si="3"/>
        <v>0</v>
      </c>
      <c r="V104" s="60">
        <f t="shared" si="2"/>
        <v>1</v>
      </c>
      <c r="W104" s="4" t="s">
        <v>909</v>
      </c>
      <c r="X104" s="5" t="s">
        <v>911</v>
      </c>
      <c r="Y104" s="5">
        <v>64</v>
      </c>
      <c r="Z104" s="5">
        <v>65</v>
      </c>
      <c r="AA104" s="6" t="s">
        <v>1580</v>
      </c>
    </row>
    <row r="105" spans="1:27" ht="12.75">
      <c r="A105" s="156"/>
      <c r="B105" s="157" t="s">
        <v>1512</v>
      </c>
      <c r="C105" s="67"/>
      <c r="D105" s="52">
        <v>6</v>
      </c>
      <c r="E105" s="69">
        <v>11</v>
      </c>
      <c r="F105" s="69"/>
      <c r="G105" s="69"/>
      <c r="H105" s="69"/>
      <c r="I105" s="69">
        <v>2</v>
      </c>
      <c r="J105" s="69">
        <v>1</v>
      </c>
      <c r="K105" s="69"/>
      <c r="L105" s="69"/>
      <c r="M105" s="69"/>
      <c r="N105" s="69"/>
      <c r="O105" s="69"/>
      <c r="P105" s="69"/>
      <c r="Q105" s="151"/>
      <c r="R105" s="69"/>
      <c r="S105" s="69">
        <v>1</v>
      </c>
      <c r="T105" s="69">
        <v>2</v>
      </c>
      <c r="U105" s="69">
        <f t="shared" si="3"/>
        <v>8</v>
      </c>
      <c r="V105" s="60">
        <f t="shared" si="2"/>
        <v>15</v>
      </c>
      <c r="W105" s="4" t="s">
        <v>909</v>
      </c>
      <c r="X105" s="5" t="s">
        <v>911</v>
      </c>
      <c r="Y105" s="5">
        <v>64</v>
      </c>
      <c r="Z105" s="5">
        <v>65</v>
      </c>
      <c r="AA105" s="6" t="s">
        <v>1580</v>
      </c>
    </row>
    <row r="106" spans="1:27" ht="12.75">
      <c r="A106" s="156" t="s">
        <v>1631</v>
      </c>
      <c r="B106" s="157" t="s">
        <v>1632</v>
      </c>
      <c r="C106" s="67"/>
      <c r="D106" s="52"/>
      <c r="E106" s="69"/>
      <c r="F106" s="69"/>
      <c r="G106" s="69"/>
      <c r="H106" s="69">
        <v>1</v>
      </c>
      <c r="I106" s="69"/>
      <c r="J106" s="69"/>
      <c r="K106" s="69"/>
      <c r="L106" s="69"/>
      <c r="M106" s="69"/>
      <c r="N106" s="69"/>
      <c r="O106" s="69"/>
      <c r="P106" s="69"/>
      <c r="Q106" s="151"/>
      <c r="R106" s="69"/>
      <c r="S106" s="69"/>
      <c r="T106" s="69"/>
      <c r="U106" s="69">
        <f t="shared" si="3"/>
        <v>1</v>
      </c>
      <c r="V106" s="60">
        <f t="shared" si="2"/>
        <v>0</v>
      </c>
      <c r="W106" s="4" t="s">
        <v>909</v>
      </c>
      <c r="X106" s="5" t="s">
        <v>911</v>
      </c>
      <c r="Y106" s="5">
        <v>64</v>
      </c>
      <c r="Z106" s="5">
        <v>65</v>
      </c>
      <c r="AA106" s="6" t="s">
        <v>1580</v>
      </c>
    </row>
    <row r="107" spans="1:27" ht="12.75">
      <c r="A107" s="156"/>
      <c r="B107" s="157" t="s">
        <v>1512</v>
      </c>
      <c r="C107" s="67"/>
      <c r="D107" s="52">
        <v>3</v>
      </c>
      <c r="E107" s="69">
        <v>13</v>
      </c>
      <c r="F107" s="69"/>
      <c r="G107" s="69"/>
      <c r="H107" s="69"/>
      <c r="I107" s="69">
        <v>1</v>
      </c>
      <c r="J107" s="69">
        <v>1</v>
      </c>
      <c r="K107" s="69">
        <v>1</v>
      </c>
      <c r="L107" s="69"/>
      <c r="M107" s="69"/>
      <c r="N107" s="69"/>
      <c r="O107" s="69"/>
      <c r="P107" s="69">
        <v>2</v>
      </c>
      <c r="Q107" s="151"/>
      <c r="R107" s="69"/>
      <c r="S107" s="69"/>
      <c r="T107" s="69">
        <v>2</v>
      </c>
      <c r="U107" s="69">
        <f t="shared" si="3"/>
        <v>6</v>
      </c>
      <c r="V107" s="60">
        <f t="shared" si="2"/>
        <v>17</v>
      </c>
      <c r="W107" s="4" t="s">
        <v>909</v>
      </c>
      <c r="X107" s="5" t="s">
        <v>911</v>
      </c>
      <c r="Y107" s="5">
        <v>64</v>
      </c>
      <c r="Z107" s="5">
        <v>65</v>
      </c>
      <c r="AA107" s="6" t="s">
        <v>1580</v>
      </c>
    </row>
    <row r="108" spans="1:27" ht="12.75">
      <c r="A108" s="156" t="s">
        <v>1633</v>
      </c>
      <c r="B108" s="157" t="s">
        <v>1634</v>
      </c>
      <c r="C108" s="67"/>
      <c r="D108" s="52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151"/>
      <c r="R108" s="69"/>
      <c r="S108" s="69"/>
      <c r="T108" s="69"/>
      <c r="U108" s="69">
        <f t="shared" si="3"/>
        <v>0</v>
      </c>
      <c r="V108" s="60">
        <f t="shared" si="2"/>
        <v>0</v>
      </c>
      <c r="W108" s="4" t="s">
        <v>909</v>
      </c>
      <c r="X108" s="5" t="s">
        <v>911</v>
      </c>
      <c r="Y108" s="5">
        <v>64</v>
      </c>
      <c r="Z108" s="5">
        <v>65</v>
      </c>
      <c r="AA108" s="6" t="s">
        <v>1580</v>
      </c>
    </row>
    <row r="109" spans="1:27" ht="12.75">
      <c r="A109" s="156"/>
      <c r="B109" s="157" t="s">
        <v>1512</v>
      </c>
      <c r="C109" s="67"/>
      <c r="D109" s="52">
        <v>3</v>
      </c>
      <c r="E109" s="69">
        <v>10</v>
      </c>
      <c r="F109" s="69">
        <v>1</v>
      </c>
      <c r="G109" s="69">
        <v>3</v>
      </c>
      <c r="H109" s="69"/>
      <c r="I109" s="69"/>
      <c r="J109" s="69"/>
      <c r="K109" s="69"/>
      <c r="L109" s="69"/>
      <c r="M109" s="69"/>
      <c r="N109" s="69"/>
      <c r="O109" s="69">
        <v>1</v>
      </c>
      <c r="P109" s="69"/>
      <c r="Q109" s="151"/>
      <c r="R109" s="69"/>
      <c r="S109" s="69"/>
      <c r="T109" s="69">
        <v>1</v>
      </c>
      <c r="U109" s="69">
        <f t="shared" si="3"/>
        <v>4</v>
      </c>
      <c r="V109" s="60">
        <f t="shared" si="2"/>
        <v>15</v>
      </c>
      <c r="W109" s="4" t="s">
        <v>909</v>
      </c>
      <c r="X109" s="5" t="s">
        <v>911</v>
      </c>
      <c r="Y109" s="5">
        <v>64</v>
      </c>
      <c r="Z109" s="5">
        <v>65</v>
      </c>
      <c r="AA109" s="6" t="s">
        <v>1580</v>
      </c>
    </row>
    <row r="110" spans="1:27" ht="12.75">
      <c r="A110" s="156" t="s">
        <v>1635</v>
      </c>
      <c r="B110" s="157" t="s">
        <v>1636</v>
      </c>
      <c r="C110" s="67"/>
      <c r="D110" s="52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151"/>
      <c r="R110" s="69"/>
      <c r="S110" s="69"/>
      <c r="T110" s="69"/>
      <c r="U110" s="69">
        <f t="shared" si="3"/>
        <v>0</v>
      </c>
      <c r="V110" s="60">
        <f t="shared" si="2"/>
        <v>0</v>
      </c>
      <c r="W110" s="4" t="s">
        <v>909</v>
      </c>
      <c r="X110" s="5" t="s">
        <v>911</v>
      </c>
      <c r="Y110" s="5">
        <v>64</v>
      </c>
      <c r="Z110" s="5">
        <v>65</v>
      </c>
      <c r="AA110" s="6" t="s">
        <v>1580</v>
      </c>
    </row>
    <row r="111" spans="1:27" ht="12.75">
      <c r="A111" s="156"/>
      <c r="B111" s="157" t="s">
        <v>1512</v>
      </c>
      <c r="C111" s="67"/>
      <c r="D111" s="52"/>
      <c r="E111" s="69">
        <v>6</v>
      </c>
      <c r="F111" s="69">
        <v>1</v>
      </c>
      <c r="G111" s="69"/>
      <c r="H111" s="69"/>
      <c r="I111" s="69">
        <v>1</v>
      </c>
      <c r="J111" s="69"/>
      <c r="K111" s="69">
        <v>1</v>
      </c>
      <c r="L111" s="69"/>
      <c r="M111" s="69"/>
      <c r="N111" s="69"/>
      <c r="O111" s="69"/>
      <c r="P111" s="69"/>
      <c r="Q111" s="151"/>
      <c r="R111" s="69"/>
      <c r="S111" s="69">
        <v>1</v>
      </c>
      <c r="T111" s="69"/>
      <c r="U111" s="69">
        <f t="shared" si="3"/>
        <v>2</v>
      </c>
      <c r="V111" s="60">
        <f t="shared" si="2"/>
        <v>8</v>
      </c>
      <c r="W111" s="4" t="s">
        <v>909</v>
      </c>
      <c r="X111" s="5" t="s">
        <v>911</v>
      </c>
      <c r="Y111" s="5">
        <v>64</v>
      </c>
      <c r="Z111" s="5">
        <v>65</v>
      </c>
      <c r="AA111" s="6" t="s">
        <v>1580</v>
      </c>
    </row>
    <row r="112" spans="1:27" ht="12.75">
      <c r="A112" s="156" t="s">
        <v>1628</v>
      </c>
      <c r="B112" s="157" t="s">
        <v>1637</v>
      </c>
      <c r="C112" s="67"/>
      <c r="D112" s="52">
        <v>1</v>
      </c>
      <c r="E112" s="69">
        <v>1</v>
      </c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151"/>
      <c r="R112" s="69"/>
      <c r="S112" s="69"/>
      <c r="T112" s="69"/>
      <c r="U112" s="69">
        <f t="shared" si="3"/>
        <v>1</v>
      </c>
      <c r="V112" s="60">
        <f t="shared" si="2"/>
        <v>1</v>
      </c>
      <c r="W112" s="4" t="s">
        <v>909</v>
      </c>
      <c r="X112" s="5" t="s">
        <v>911</v>
      </c>
      <c r="Y112" s="5">
        <v>64</v>
      </c>
      <c r="Z112" s="5">
        <v>65</v>
      </c>
      <c r="AA112" s="6" t="s">
        <v>1580</v>
      </c>
    </row>
    <row r="113" spans="1:27" ht="12.75">
      <c r="A113" s="156"/>
      <c r="B113" s="157" t="s">
        <v>1512</v>
      </c>
      <c r="C113" s="67"/>
      <c r="D113" s="52">
        <v>2</v>
      </c>
      <c r="E113" s="69">
        <v>4</v>
      </c>
      <c r="F113" s="69"/>
      <c r="G113" s="69"/>
      <c r="H113" s="69"/>
      <c r="I113" s="69"/>
      <c r="J113" s="69">
        <v>1</v>
      </c>
      <c r="K113" s="69"/>
      <c r="L113" s="69"/>
      <c r="M113" s="69"/>
      <c r="N113" s="69">
        <v>1</v>
      </c>
      <c r="O113" s="69"/>
      <c r="P113" s="69"/>
      <c r="Q113" s="151"/>
      <c r="R113" s="69"/>
      <c r="S113" s="69"/>
      <c r="T113" s="69"/>
      <c r="U113" s="69">
        <f t="shared" si="3"/>
        <v>3</v>
      </c>
      <c r="V113" s="60">
        <f t="shared" si="2"/>
        <v>5</v>
      </c>
      <c r="W113" s="4" t="s">
        <v>909</v>
      </c>
      <c r="X113" s="5" t="s">
        <v>911</v>
      </c>
      <c r="Y113" s="5">
        <v>64</v>
      </c>
      <c r="Z113" s="5">
        <v>65</v>
      </c>
      <c r="AA113" s="6" t="s">
        <v>1580</v>
      </c>
    </row>
    <row r="114" spans="1:27" ht="12.75">
      <c r="A114" s="156" t="s">
        <v>1638</v>
      </c>
      <c r="B114" s="157" t="s">
        <v>1639</v>
      </c>
      <c r="C114" s="67"/>
      <c r="D114" s="52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151"/>
      <c r="R114" s="69"/>
      <c r="S114" s="69"/>
      <c r="T114" s="69">
        <v>1</v>
      </c>
      <c r="U114" s="69">
        <f t="shared" si="3"/>
        <v>0</v>
      </c>
      <c r="V114" s="60">
        <f t="shared" si="2"/>
        <v>1</v>
      </c>
      <c r="W114" s="4" t="s">
        <v>909</v>
      </c>
      <c r="X114" s="5" t="s">
        <v>911</v>
      </c>
      <c r="Y114" s="5">
        <v>64</v>
      </c>
      <c r="Z114" s="5">
        <v>65</v>
      </c>
      <c r="AA114" s="6" t="s">
        <v>1580</v>
      </c>
    </row>
    <row r="115" spans="1:27" ht="12.75">
      <c r="A115" s="156"/>
      <c r="B115" s="157" t="s">
        <v>1512</v>
      </c>
      <c r="C115" s="67"/>
      <c r="D115" s="52">
        <v>4</v>
      </c>
      <c r="E115" s="69">
        <v>6</v>
      </c>
      <c r="F115" s="69"/>
      <c r="G115" s="69"/>
      <c r="H115" s="69"/>
      <c r="I115" s="69">
        <v>1</v>
      </c>
      <c r="J115" s="69"/>
      <c r="K115" s="69"/>
      <c r="L115" s="69"/>
      <c r="M115" s="69"/>
      <c r="N115" s="69"/>
      <c r="O115" s="69"/>
      <c r="P115" s="69"/>
      <c r="Q115" s="151"/>
      <c r="R115" s="69"/>
      <c r="S115" s="69"/>
      <c r="T115" s="69"/>
      <c r="U115" s="69">
        <f t="shared" si="3"/>
        <v>4</v>
      </c>
      <c r="V115" s="60">
        <f t="shared" si="2"/>
        <v>7</v>
      </c>
      <c r="W115" s="4" t="s">
        <v>909</v>
      </c>
      <c r="X115" s="5" t="s">
        <v>911</v>
      </c>
      <c r="Y115" s="5">
        <v>64</v>
      </c>
      <c r="Z115" s="5">
        <v>65</v>
      </c>
      <c r="AA115" s="6" t="s">
        <v>1580</v>
      </c>
    </row>
    <row r="116" spans="1:27" ht="12.75">
      <c r="A116" s="156" t="s">
        <v>1640</v>
      </c>
      <c r="B116" s="157" t="s">
        <v>1641</v>
      </c>
      <c r="C116" s="67"/>
      <c r="D116" s="52"/>
      <c r="E116" s="69">
        <v>2</v>
      </c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151"/>
      <c r="R116" s="69"/>
      <c r="S116" s="69"/>
      <c r="T116" s="69">
        <v>1</v>
      </c>
      <c r="U116" s="69">
        <f t="shared" si="3"/>
        <v>0</v>
      </c>
      <c r="V116" s="60">
        <f t="shared" si="2"/>
        <v>3</v>
      </c>
      <c r="W116" s="4" t="s">
        <v>909</v>
      </c>
      <c r="X116" s="5" t="s">
        <v>911</v>
      </c>
      <c r="Y116" s="5">
        <v>64</v>
      </c>
      <c r="Z116" s="5">
        <v>65</v>
      </c>
      <c r="AA116" s="6" t="s">
        <v>1580</v>
      </c>
    </row>
    <row r="117" spans="1:27" ht="12.75">
      <c r="A117" s="156"/>
      <c r="B117" s="157" t="s">
        <v>1512</v>
      </c>
      <c r="C117" s="67"/>
      <c r="D117" s="52">
        <v>1</v>
      </c>
      <c r="E117" s="69">
        <v>8</v>
      </c>
      <c r="F117" s="69"/>
      <c r="G117" s="69">
        <v>1</v>
      </c>
      <c r="H117" s="69">
        <v>1</v>
      </c>
      <c r="I117" s="69"/>
      <c r="J117" s="69">
        <v>1</v>
      </c>
      <c r="K117" s="69"/>
      <c r="L117" s="69"/>
      <c r="M117" s="69"/>
      <c r="N117" s="69"/>
      <c r="O117" s="69"/>
      <c r="P117" s="69"/>
      <c r="Q117" s="151"/>
      <c r="R117" s="69"/>
      <c r="S117" s="69"/>
      <c r="T117" s="69"/>
      <c r="U117" s="69">
        <f t="shared" si="3"/>
        <v>3</v>
      </c>
      <c r="V117" s="60">
        <f t="shared" si="2"/>
        <v>9</v>
      </c>
      <c r="W117" s="4" t="s">
        <v>909</v>
      </c>
      <c r="X117" s="5" t="s">
        <v>911</v>
      </c>
      <c r="Y117" s="5">
        <v>64</v>
      </c>
      <c r="Z117" s="5">
        <v>65</v>
      </c>
      <c r="AA117" s="6" t="s">
        <v>1580</v>
      </c>
    </row>
    <row r="118" spans="1:27" ht="12.75">
      <c r="A118" s="156" t="s">
        <v>1642</v>
      </c>
      <c r="B118" s="157" t="s">
        <v>1643</v>
      </c>
      <c r="C118" s="67"/>
      <c r="D118" s="52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151"/>
      <c r="R118" s="69"/>
      <c r="S118" s="69"/>
      <c r="T118" s="69">
        <v>3</v>
      </c>
      <c r="U118" s="69">
        <f t="shared" si="3"/>
        <v>0</v>
      </c>
      <c r="V118" s="60">
        <f t="shared" si="2"/>
        <v>3</v>
      </c>
      <c r="W118" s="4" t="s">
        <v>909</v>
      </c>
      <c r="X118" s="5" t="s">
        <v>911</v>
      </c>
      <c r="Y118" s="5">
        <v>64</v>
      </c>
      <c r="Z118" s="5">
        <v>65</v>
      </c>
      <c r="AA118" s="6" t="s">
        <v>1580</v>
      </c>
    </row>
    <row r="119" spans="1:27" ht="12.75">
      <c r="A119" s="156"/>
      <c r="B119" s="157" t="s">
        <v>1512</v>
      </c>
      <c r="C119" s="67"/>
      <c r="D119" s="52">
        <v>2</v>
      </c>
      <c r="E119" s="69">
        <v>4</v>
      </c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151"/>
      <c r="R119" s="69"/>
      <c r="S119" s="69"/>
      <c r="T119" s="69"/>
      <c r="U119" s="69">
        <f t="shared" si="3"/>
        <v>2</v>
      </c>
      <c r="V119" s="60">
        <f t="shared" si="2"/>
        <v>4</v>
      </c>
      <c r="W119" s="4" t="s">
        <v>909</v>
      </c>
      <c r="X119" s="5" t="s">
        <v>911</v>
      </c>
      <c r="Y119" s="5">
        <v>64</v>
      </c>
      <c r="Z119" s="5">
        <v>65</v>
      </c>
      <c r="AA119" s="6" t="s">
        <v>1580</v>
      </c>
    </row>
    <row r="120" spans="1:27" ht="12.75">
      <c r="A120" s="156" t="s">
        <v>1644</v>
      </c>
      <c r="B120" s="157" t="s">
        <v>1645</v>
      </c>
      <c r="C120" s="67"/>
      <c r="D120" s="52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151"/>
      <c r="R120" s="69"/>
      <c r="S120" s="69"/>
      <c r="T120" s="69">
        <v>2</v>
      </c>
      <c r="U120" s="69">
        <f t="shared" si="3"/>
        <v>0</v>
      </c>
      <c r="V120" s="60">
        <f t="shared" si="2"/>
        <v>2</v>
      </c>
      <c r="W120" s="4" t="s">
        <v>909</v>
      </c>
      <c r="X120" s="5" t="s">
        <v>911</v>
      </c>
      <c r="Y120" s="5">
        <v>64</v>
      </c>
      <c r="Z120" s="5">
        <v>65</v>
      </c>
      <c r="AA120" s="6" t="s">
        <v>1580</v>
      </c>
    </row>
    <row r="121" spans="1:27" ht="12.75">
      <c r="A121" s="156"/>
      <c r="B121" s="157" t="s">
        <v>1512</v>
      </c>
      <c r="C121" s="67"/>
      <c r="D121" s="52">
        <v>1</v>
      </c>
      <c r="E121" s="69">
        <v>3</v>
      </c>
      <c r="F121" s="69"/>
      <c r="G121" s="69">
        <v>1</v>
      </c>
      <c r="H121" s="69"/>
      <c r="I121" s="69"/>
      <c r="J121" s="69">
        <v>1</v>
      </c>
      <c r="K121" s="69"/>
      <c r="L121" s="69"/>
      <c r="M121" s="69"/>
      <c r="N121" s="69"/>
      <c r="O121" s="69"/>
      <c r="P121" s="69"/>
      <c r="Q121" s="151"/>
      <c r="R121" s="69"/>
      <c r="S121" s="69"/>
      <c r="T121" s="69"/>
      <c r="U121" s="69">
        <f t="shared" si="3"/>
        <v>2</v>
      </c>
      <c r="V121" s="60">
        <f t="shared" si="2"/>
        <v>4</v>
      </c>
      <c r="W121" s="4" t="s">
        <v>909</v>
      </c>
      <c r="X121" s="5" t="s">
        <v>911</v>
      </c>
      <c r="Y121" s="5">
        <v>64</v>
      </c>
      <c r="Z121" s="5">
        <v>65</v>
      </c>
      <c r="AA121" s="6" t="s">
        <v>1580</v>
      </c>
    </row>
    <row r="122" spans="1:27" ht="12.75">
      <c r="A122" s="156" t="s">
        <v>1646</v>
      </c>
      <c r="B122" s="157" t="s">
        <v>1647</v>
      </c>
      <c r="C122" s="67"/>
      <c r="D122" s="52"/>
      <c r="E122" s="69">
        <v>1</v>
      </c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151"/>
      <c r="R122" s="69"/>
      <c r="S122" s="69">
        <v>1</v>
      </c>
      <c r="T122" s="69">
        <v>1</v>
      </c>
      <c r="U122" s="69">
        <f t="shared" si="3"/>
        <v>1</v>
      </c>
      <c r="V122" s="60">
        <f t="shared" si="2"/>
        <v>2</v>
      </c>
      <c r="W122" s="4" t="s">
        <v>909</v>
      </c>
      <c r="X122" s="5" t="s">
        <v>911</v>
      </c>
      <c r="Y122" s="5">
        <v>64</v>
      </c>
      <c r="Z122" s="5">
        <v>65</v>
      </c>
      <c r="AA122" s="6" t="s">
        <v>1580</v>
      </c>
    </row>
    <row r="123" spans="1:27" ht="12.75">
      <c r="A123" s="156"/>
      <c r="B123" s="157" t="s">
        <v>1512</v>
      </c>
      <c r="C123" s="67"/>
      <c r="D123" s="52">
        <v>2</v>
      </c>
      <c r="E123" s="69">
        <v>5</v>
      </c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151"/>
      <c r="R123" s="69"/>
      <c r="S123" s="69"/>
      <c r="T123" s="69"/>
      <c r="U123" s="69">
        <f t="shared" si="3"/>
        <v>2</v>
      </c>
      <c r="V123" s="60">
        <f t="shared" si="2"/>
        <v>5</v>
      </c>
      <c r="W123" s="4" t="s">
        <v>909</v>
      </c>
      <c r="X123" s="5" t="s">
        <v>911</v>
      </c>
      <c r="Y123" s="5">
        <v>64</v>
      </c>
      <c r="Z123" s="5">
        <v>65</v>
      </c>
      <c r="AA123" s="6" t="s">
        <v>1580</v>
      </c>
    </row>
    <row r="124" spans="1:27" ht="12.75">
      <c r="A124" s="156" t="s">
        <v>1648</v>
      </c>
      <c r="B124" s="157" t="s">
        <v>1649</v>
      </c>
      <c r="C124" s="67"/>
      <c r="D124" s="52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151"/>
      <c r="R124" s="69"/>
      <c r="S124" s="69"/>
      <c r="T124" s="69"/>
      <c r="U124" s="69">
        <f t="shared" si="3"/>
        <v>0</v>
      </c>
      <c r="V124" s="60">
        <f t="shared" si="2"/>
        <v>0</v>
      </c>
      <c r="W124" s="4" t="s">
        <v>909</v>
      </c>
      <c r="X124" s="5" t="s">
        <v>911</v>
      </c>
      <c r="Y124" s="5">
        <v>64</v>
      </c>
      <c r="Z124" s="5">
        <v>65</v>
      </c>
      <c r="AA124" s="6" t="s">
        <v>1580</v>
      </c>
    </row>
    <row r="125" spans="1:27" ht="12.75">
      <c r="A125" s="156"/>
      <c r="B125" s="157" t="s">
        <v>1512</v>
      </c>
      <c r="C125" s="67"/>
      <c r="D125" s="52">
        <v>1</v>
      </c>
      <c r="E125" s="69">
        <v>4</v>
      </c>
      <c r="F125" s="69"/>
      <c r="G125" s="69"/>
      <c r="H125" s="69"/>
      <c r="I125" s="69">
        <v>1</v>
      </c>
      <c r="J125" s="69"/>
      <c r="K125" s="69"/>
      <c r="L125" s="69"/>
      <c r="M125" s="69"/>
      <c r="N125" s="69"/>
      <c r="O125" s="69"/>
      <c r="P125" s="69"/>
      <c r="Q125" s="151"/>
      <c r="R125" s="69"/>
      <c r="S125" s="69"/>
      <c r="T125" s="69"/>
      <c r="U125" s="69">
        <f t="shared" si="3"/>
        <v>1</v>
      </c>
      <c r="V125" s="60">
        <f t="shared" si="2"/>
        <v>5</v>
      </c>
      <c r="W125" s="4" t="s">
        <v>909</v>
      </c>
      <c r="X125" s="5" t="s">
        <v>911</v>
      </c>
      <c r="Y125" s="5">
        <v>64</v>
      </c>
      <c r="Z125" s="5">
        <v>65</v>
      </c>
      <c r="AA125" s="6" t="s">
        <v>1580</v>
      </c>
    </row>
    <row r="126" spans="1:27" ht="12.75">
      <c r="A126" s="156" t="s">
        <v>1650</v>
      </c>
      <c r="B126" s="157" t="s">
        <v>1651</v>
      </c>
      <c r="C126" s="67"/>
      <c r="D126" s="52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151"/>
      <c r="R126" s="69"/>
      <c r="S126" s="69"/>
      <c r="T126" s="69"/>
      <c r="U126" s="69">
        <f t="shared" si="3"/>
        <v>0</v>
      </c>
      <c r="V126" s="60">
        <f t="shared" si="2"/>
        <v>0</v>
      </c>
      <c r="W126" s="4" t="s">
        <v>909</v>
      </c>
      <c r="X126" s="5" t="s">
        <v>911</v>
      </c>
      <c r="Y126" s="5">
        <v>64</v>
      </c>
      <c r="Z126" s="5">
        <v>65</v>
      </c>
      <c r="AA126" s="6" t="s">
        <v>1580</v>
      </c>
    </row>
    <row r="127" spans="1:27" ht="12.75">
      <c r="A127" s="156"/>
      <c r="B127" s="157" t="s">
        <v>1512</v>
      </c>
      <c r="C127" s="67"/>
      <c r="D127" s="52">
        <v>3</v>
      </c>
      <c r="E127" s="69">
        <v>4</v>
      </c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151"/>
      <c r="R127" s="69"/>
      <c r="S127" s="69"/>
      <c r="T127" s="69"/>
      <c r="U127" s="69">
        <f t="shared" si="3"/>
        <v>3</v>
      </c>
      <c r="V127" s="60">
        <f t="shared" si="2"/>
        <v>4</v>
      </c>
      <c r="W127" s="4" t="s">
        <v>909</v>
      </c>
      <c r="X127" s="5" t="s">
        <v>911</v>
      </c>
      <c r="Y127" s="5">
        <v>64</v>
      </c>
      <c r="Z127" s="5">
        <v>65</v>
      </c>
      <c r="AA127" s="6" t="s">
        <v>1580</v>
      </c>
    </row>
    <row r="128" spans="1:27" ht="12.75">
      <c r="A128" s="156" t="s">
        <v>1652</v>
      </c>
      <c r="B128" s="157" t="s">
        <v>1653</v>
      </c>
      <c r="C128" s="67"/>
      <c r="D128" s="52"/>
      <c r="E128" s="69">
        <v>1</v>
      </c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151"/>
      <c r="R128" s="69"/>
      <c r="S128" s="69"/>
      <c r="T128" s="69"/>
      <c r="U128" s="69">
        <f t="shared" si="3"/>
        <v>0</v>
      </c>
      <c r="V128" s="60">
        <f t="shared" si="2"/>
        <v>1</v>
      </c>
      <c r="W128" s="4" t="s">
        <v>909</v>
      </c>
      <c r="X128" s="5" t="s">
        <v>911</v>
      </c>
      <c r="Y128" s="5">
        <v>64</v>
      </c>
      <c r="Z128" s="5">
        <v>65</v>
      </c>
      <c r="AA128" s="6" t="s">
        <v>1580</v>
      </c>
    </row>
    <row r="129" spans="1:27" ht="12.75">
      <c r="A129" s="156"/>
      <c r="B129" s="157" t="s">
        <v>1512</v>
      </c>
      <c r="C129" s="67"/>
      <c r="D129" s="52">
        <v>1</v>
      </c>
      <c r="E129" s="69">
        <v>2</v>
      </c>
      <c r="F129" s="69"/>
      <c r="G129" s="69"/>
      <c r="H129" s="69"/>
      <c r="I129" s="69">
        <v>1</v>
      </c>
      <c r="J129" s="69"/>
      <c r="K129" s="69"/>
      <c r="L129" s="69"/>
      <c r="M129" s="69"/>
      <c r="N129" s="69"/>
      <c r="O129" s="69"/>
      <c r="P129" s="69"/>
      <c r="Q129" s="151"/>
      <c r="R129" s="69"/>
      <c r="S129" s="69"/>
      <c r="T129" s="69"/>
      <c r="U129" s="69">
        <f t="shared" si="3"/>
        <v>1</v>
      </c>
      <c r="V129" s="60">
        <f t="shared" si="2"/>
        <v>3</v>
      </c>
      <c r="W129" s="4" t="s">
        <v>909</v>
      </c>
      <c r="X129" s="5" t="s">
        <v>911</v>
      </c>
      <c r="Y129" s="5">
        <v>64</v>
      </c>
      <c r="Z129" s="5">
        <v>65</v>
      </c>
      <c r="AA129" s="6" t="s">
        <v>1580</v>
      </c>
    </row>
    <row r="130" spans="1:27" ht="12.75">
      <c r="A130" s="156" t="s">
        <v>1654</v>
      </c>
      <c r="B130" s="157" t="s">
        <v>1655</v>
      </c>
      <c r="C130" s="67"/>
      <c r="D130" s="52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151"/>
      <c r="R130" s="69"/>
      <c r="S130" s="69"/>
      <c r="T130" s="69"/>
      <c r="U130" s="69">
        <f t="shared" si="3"/>
        <v>0</v>
      </c>
      <c r="V130" s="60">
        <f t="shared" si="2"/>
        <v>0</v>
      </c>
      <c r="W130" s="4" t="s">
        <v>909</v>
      </c>
      <c r="X130" s="5" t="s">
        <v>911</v>
      </c>
      <c r="Y130" s="5">
        <v>64</v>
      </c>
      <c r="Z130" s="5">
        <v>65</v>
      </c>
      <c r="AA130" s="6" t="s">
        <v>1580</v>
      </c>
    </row>
    <row r="131" spans="1:27" ht="12.75">
      <c r="A131" s="156"/>
      <c r="B131" s="157" t="s">
        <v>1512</v>
      </c>
      <c r="C131" s="67"/>
      <c r="D131" s="52"/>
      <c r="E131" s="69">
        <v>1</v>
      </c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151"/>
      <c r="R131" s="69"/>
      <c r="S131" s="69"/>
      <c r="T131" s="69"/>
      <c r="U131" s="69">
        <f t="shared" si="3"/>
        <v>0</v>
      </c>
      <c r="V131" s="60">
        <f t="shared" si="2"/>
        <v>1</v>
      </c>
      <c r="W131" s="4" t="s">
        <v>909</v>
      </c>
      <c r="X131" s="5" t="s">
        <v>911</v>
      </c>
      <c r="Y131" s="5">
        <v>64</v>
      </c>
      <c r="Z131" s="5">
        <v>65</v>
      </c>
      <c r="AA131" s="6" t="s">
        <v>1580</v>
      </c>
    </row>
    <row r="132" spans="1:27" ht="12.75">
      <c r="A132" s="156" t="s">
        <v>1656</v>
      </c>
      <c r="B132" s="157" t="s">
        <v>1657</v>
      </c>
      <c r="C132" s="67"/>
      <c r="D132" s="52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151"/>
      <c r="R132" s="69"/>
      <c r="S132" s="69"/>
      <c r="T132" s="69"/>
      <c r="U132" s="69">
        <f t="shared" si="3"/>
        <v>0</v>
      </c>
      <c r="V132" s="60">
        <f t="shared" si="2"/>
        <v>0</v>
      </c>
      <c r="W132" s="4" t="s">
        <v>909</v>
      </c>
      <c r="X132" s="5" t="s">
        <v>911</v>
      </c>
      <c r="Y132" s="5">
        <v>64</v>
      </c>
      <c r="Z132" s="5">
        <v>65</v>
      </c>
      <c r="AA132" s="6" t="s">
        <v>1580</v>
      </c>
    </row>
    <row r="133" spans="1:27" ht="12.75">
      <c r="A133" s="156"/>
      <c r="B133" s="157" t="s">
        <v>1512</v>
      </c>
      <c r="C133" s="67"/>
      <c r="D133" s="52"/>
      <c r="E133" s="69">
        <v>1</v>
      </c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151"/>
      <c r="R133" s="69"/>
      <c r="S133" s="69"/>
      <c r="T133" s="69"/>
      <c r="U133" s="69">
        <f t="shared" si="3"/>
        <v>0</v>
      </c>
      <c r="V133" s="60">
        <f t="shared" si="2"/>
        <v>1</v>
      </c>
      <c r="W133" s="4" t="s">
        <v>909</v>
      </c>
      <c r="X133" s="5" t="s">
        <v>911</v>
      </c>
      <c r="Y133" s="5">
        <v>64</v>
      </c>
      <c r="Z133" s="5">
        <v>65</v>
      </c>
      <c r="AA133" s="6" t="s">
        <v>1580</v>
      </c>
    </row>
    <row r="134" spans="1:27" ht="12.75">
      <c r="A134" s="156" t="s">
        <v>1658</v>
      </c>
      <c r="B134" s="157" t="s">
        <v>1659</v>
      </c>
      <c r="C134" s="67"/>
      <c r="D134" s="52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151"/>
      <c r="R134" s="69"/>
      <c r="S134" s="69"/>
      <c r="T134" s="69"/>
      <c r="U134" s="69">
        <f t="shared" si="3"/>
        <v>0</v>
      </c>
      <c r="V134" s="60">
        <f t="shared" si="2"/>
        <v>0</v>
      </c>
      <c r="W134" s="4" t="s">
        <v>909</v>
      </c>
      <c r="X134" s="5" t="s">
        <v>911</v>
      </c>
      <c r="Y134" s="5">
        <v>64</v>
      </c>
      <c r="Z134" s="5">
        <v>65</v>
      </c>
      <c r="AA134" s="6" t="s">
        <v>1580</v>
      </c>
    </row>
    <row r="135" spans="1:27" ht="12.75">
      <c r="A135" s="156"/>
      <c r="B135" s="157" t="s">
        <v>1512</v>
      </c>
      <c r="C135" s="67"/>
      <c r="D135" s="52"/>
      <c r="E135" s="69">
        <v>2</v>
      </c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151"/>
      <c r="R135" s="69"/>
      <c r="S135" s="69"/>
      <c r="T135" s="69"/>
      <c r="U135" s="69">
        <f t="shared" si="3"/>
        <v>0</v>
      </c>
      <c r="V135" s="60">
        <f t="shared" si="2"/>
        <v>2</v>
      </c>
      <c r="W135" s="4" t="s">
        <v>909</v>
      </c>
      <c r="X135" s="5" t="s">
        <v>911</v>
      </c>
      <c r="Y135" s="5">
        <v>64</v>
      </c>
      <c r="Z135" s="5">
        <v>65</v>
      </c>
      <c r="AA135" s="6" t="s">
        <v>1580</v>
      </c>
    </row>
    <row r="136" spans="1:27" ht="12.75">
      <c r="A136" s="156" t="s">
        <v>1660</v>
      </c>
      <c r="B136" s="157" t="s">
        <v>1661</v>
      </c>
      <c r="C136" s="67"/>
      <c r="D136" s="52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151"/>
      <c r="R136" s="69"/>
      <c r="S136" s="69"/>
      <c r="T136" s="69"/>
      <c r="U136" s="69">
        <f t="shared" si="3"/>
        <v>0</v>
      </c>
      <c r="V136" s="60">
        <f t="shared" si="2"/>
        <v>0</v>
      </c>
      <c r="W136" s="4" t="s">
        <v>909</v>
      </c>
      <c r="X136" s="5" t="s">
        <v>911</v>
      </c>
      <c r="Y136" s="5">
        <v>64</v>
      </c>
      <c r="Z136" s="5">
        <v>65</v>
      </c>
      <c r="AA136" s="6" t="s">
        <v>1580</v>
      </c>
    </row>
    <row r="137" spans="1:27" ht="12.75">
      <c r="A137" s="156"/>
      <c r="B137" s="157" t="s">
        <v>1512</v>
      </c>
      <c r="C137" s="67"/>
      <c r="D137" s="52"/>
      <c r="E137" s="69">
        <v>1</v>
      </c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151"/>
      <c r="R137" s="69"/>
      <c r="S137" s="69"/>
      <c r="T137" s="69"/>
      <c r="U137" s="69">
        <f aca="true" t="shared" si="4" ref="U137:U150">SUM(D137+F137+H137+J137+M137+P137+S137)</f>
        <v>0</v>
      </c>
      <c r="V137" s="60">
        <f aca="true" t="shared" si="5" ref="V137:V150">SUM(E137+G137+I137+K137+L137+N137+O137+Q137+R137+T137)</f>
        <v>1</v>
      </c>
      <c r="W137" s="4" t="s">
        <v>909</v>
      </c>
      <c r="X137" s="5" t="s">
        <v>911</v>
      </c>
      <c r="Y137" s="5">
        <v>64</v>
      </c>
      <c r="Z137" s="5">
        <v>65</v>
      </c>
      <c r="AA137" s="6" t="s">
        <v>1580</v>
      </c>
    </row>
    <row r="138" spans="1:27" ht="12.75">
      <c r="A138" s="156" t="s">
        <v>1662</v>
      </c>
      <c r="B138" s="157" t="s">
        <v>1663</v>
      </c>
      <c r="C138" s="67"/>
      <c r="D138" s="52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151"/>
      <c r="R138" s="69"/>
      <c r="S138" s="69"/>
      <c r="T138" s="69"/>
      <c r="U138" s="69">
        <f t="shared" si="4"/>
        <v>0</v>
      </c>
      <c r="V138" s="60">
        <f t="shared" si="5"/>
        <v>0</v>
      </c>
      <c r="W138" s="4" t="s">
        <v>909</v>
      </c>
      <c r="X138" s="5" t="s">
        <v>911</v>
      </c>
      <c r="Y138" s="5">
        <v>64</v>
      </c>
      <c r="Z138" s="5">
        <v>65</v>
      </c>
      <c r="AA138" s="6" t="s">
        <v>1580</v>
      </c>
    </row>
    <row r="139" spans="1:27" ht="12.75">
      <c r="A139" s="156"/>
      <c r="B139" s="157" t="s">
        <v>1512</v>
      </c>
      <c r="C139" s="67"/>
      <c r="D139" s="52">
        <v>1</v>
      </c>
      <c r="E139" s="69"/>
      <c r="F139" s="69"/>
      <c r="G139" s="69"/>
      <c r="H139" s="69"/>
      <c r="I139" s="69"/>
      <c r="J139" s="69">
        <v>1</v>
      </c>
      <c r="K139" s="69"/>
      <c r="L139" s="69"/>
      <c r="M139" s="69"/>
      <c r="N139" s="69"/>
      <c r="O139" s="69"/>
      <c r="P139" s="69"/>
      <c r="Q139" s="151"/>
      <c r="R139" s="69"/>
      <c r="S139" s="69"/>
      <c r="T139" s="69"/>
      <c r="U139" s="69">
        <f t="shared" si="4"/>
        <v>2</v>
      </c>
      <c r="V139" s="60">
        <f t="shared" si="5"/>
        <v>0</v>
      </c>
      <c r="W139" s="4" t="s">
        <v>909</v>
      </c>
      <c r="X139" s="5" t="s">
        <v>911</v>
      </c>
      <c r="Y139" s="5">
        <v>64</v>
      </c>
      <c r="Z139" s="5">
        <v>65</v>
      </c>
      <c r="AA139" s="6" t="s">
        <v>1580</v>
      </c>
    </row>
    <row r="140" spans="1:27" ht="12.75">
      <c r="A140" s="156" t="s">
        <v>1664</v>
      </c>
      <c r="B140" s="157" t="s">
        <v>1665</v>
      </c>
      <c r="C140" s="67"/>
      <c r="D140" s="52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151"/>
      <c r="R140" s="69"/>
      <c r="S140" s="69"/>
      <c r="T140" s="69"/>
      <c r="U140" s="69">
        <f t="shared" si="4"/>
        <v>0</v>
      </c>
      <c r="V140" s="60">
        <f t="shared" si="5"/>
        <v>0</v>
      </c>
      <c r="W140" s="4" t="s">
        <v>909</v>
      </c>
      <c r="X140" s="5" t="s">
        <v>911</v>
      </c>
      <c r="Y140" s="5">
        <v>64</v>
      </c>
      <c r="Z140" s="5">
        <v>65</v>
      </c>
      <c r="AA140" s="6" t="s">
        <v>1580</v>
      </c>
    </row>
    <row r="141" spans="1:27" ht="12.75">
      <c r="A141" s="156"/>
      <c r="B141" s="157" t="s">
        <v>1512</v>
      </c>
      <c r="C141" s="67"/>
      <c r="D141" s="52"/>
      <c r="E141" s="69">
        <v>2</v>
      </c>
      <c r="F141" s="69"/>
      <c r="G141" s="69"/>
      <c r="H141" s="69"/>
      <c r="I141" s="69"/>
      <c r="J141" s="69"/>
      <c r="K141" s="69"/>
      <c r="L141" s="69"/>
      <c r="M141" s="69"/>
      <c r="N141" s="69"/>
      <c r="O141" s="69">
        <v>1</v>
      </c>
      <c r="P141" s="69"/>
      <c r="Q141" s="151"/>
      <c r="R141" s="69"/>
      <c r="S141" s="69"/>
      <c r="T141" s="69"/>
      <c r="U141" s="69">
        <f t="shared" si="4"/>
        <v>0</v>
      </c>
      <c r="V141" s="60">
        <f t="shared" si="5"/>
        <v>3</v>
      </c>
      <c r="W141" s="4" t="s">
        <v>909</v>
      </c>
      <c r="X141" s="5" t="s">
        <v>911</v>
      </c>
      <c r="Y141" s="5">
        <v>64</v>
      </c>
      <c r="Z141" s="5">
        <v>65</v>
      </c>
      <c r="AA141" s="6" t="s">
        <v>1580</v>
      </c>
    </row>
    <row r="142" spans="1:27" ht="12.75">
      <c r="A142" s="156" t="s">
        <v>1666</v>
      </c>
      <c r="B142" s="157" t="s">
        <v>1667</v>
      </c>
      <c r="C142" s="67"/>
      <c r="D142" s="52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151"/>
      <c r="R142" s="69"/>
      <c r="S142" s="69"/>
      <c r="T142" s="69"/>
      <c r="U142" s="69">
        <f t="shared" si="4"/>
        <v>0</v>
      </c>
      <c r="V142" s="60">
        <f t="shared" si="5"/>
        <v>0</v>
      </c>
      <c r="W142" s="4" t="s">
        <v>909</v>
      </c>
      <c r="X142" s="5" t="s">
        <v>911</v>
      </c>
      <c r="Y142" s="5">
        <v>64</v>
      </c>
      <c r="Z142" s="5">
        <v>65</v>
      </c>
      <c r="AA142" s="6" t="s">
        <v>1580</v>
      </c>
    </row>
    <row r="143" spans="1:27" ht="12.75">
      <c r="A143" s="156"/>
      <c r="B143" s="157" t="s">
        <v>1512</v>
      </c>
      <c r="C143" s="67"/>
      <c r="D143" s="52"/>
      <c r="E143" s="69">
        <v>1</v>
      </c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151"/>
      <c r="R143" s="69"/>
      <c r="S143" s="69"/>
      <c r="T143" s="69"/>
      <c r="U143" s="69">
        <f t="shared" si="4"/>
        <v>0</v>
      </c>
      <c r="V143" s="60">
        <f t="shared" si="5"/>
        <v>1</v>
      </c>
      <c r="W143" s="4" t="s">
        <v>909</v>
      </c>
      <c r="X143" s="5" t="s">
        <v>911</v>
      </c>
      <c r="Y143" s="5">
        <v>64</v>
      </c>
      <c r="Z143" s="5">
        <v>65</v>
      </c>
      <c r="AA143" s="6" t="s">
        <v>1580</v>
      </c>
    </row>
    <row r="144" spans="1:27" ht="12.75">
      <c r="A144" s="156" t="s">
        <v>1668</v>
      </c>
      <c r="B144" s="157" t="s">
        <v>1669</v>
      </c>
      <c r="C144" s="67"/>
      <c r="D144" s="52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151"/>
      <c r="R144" s="69"/>
      <c r="S144" s="69"/>
      <c r="T144" s="69"/>
      <c r="U144" s="69">
        <f t="shared" si="4"/>
        <v>0</v>
      </c>
      <c r="V144" s="60">
        <f t="shared" si="5"/>
        <v>0</v>
      </c>
      <c r="W144" s="4" t="s">
        <v>909</v>
      </c>
      <c r="X144" s="5" t="s">
        <v>911</v>
      </c>
      <c r="Y144" s="5">
        <v>64</v>
      </c>
      <c r="Z144" s="5">
        <v>65</v>
      </c>
      <c r="AA144" s="6" t="s">
        <v>1580</v>
      </c>
    </row>
    <row r="145" spans="1:27" ht="12.75">
      <c r="A145" s="156"/>
      <c r="B145" s="157" t="s">
        <v>1512</v>
      </c>
      <c r="C145" s="67"/>
      <c r="D145" s="52"/>
      <c r="E145" s="69">
        <v>1</v>
      </c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151"/>
      <c r="R145" s="69"/>
      <c r="S145" s="69"/>
      <c r="T145" s="69"/>
      <c r="U145" s="69">
        <f t="shared" si="4"/>
        <v>0</v>
      </c>
      <c r="V145" s="60">
        <f t="shared" si="5"/>
        <v>1</v>
      </c>
      <c r="W145" s="4" t="s">
        <v>909</v>
      </c>
      <c r="X145" s="5" t="s">
        <v>911</v>
      </c>
      <c r="Y145" s="5">
        <v>64</v>
      </c>
      <c r="Z145" s="5">
        <v>65</v>
      </c>
      <c r="AA145" s="6" t="s">
        <v>1580</v>
      </c>
    </row>
    <row r="146" spans="1:27" ht="12.75">
      <c r="A146" s="156" t="s">
        <v>1670</v>
      </c>
      <c r="B146" s="157" t="s">
        <v>1671</v>
      </c>
      <c r="C146" s="67"/>
      <c r="D146" s="52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151"/>
      <c r="R146" s="69"/>
      <c r="S146" s="69"/>
      <c r="T146" s="69"/>
      <c r="U146" s="69">
        <f t="shared" si="4"/>
        <v>0</v>
      </c>
      <c r="V146" s="60">
        <f t="shared" si="5"/>
        <v>0</v>
      </c>
      <c r="W146" s="4" t="s">
        <v>909</v>
      </c>
      <c r="X146" s="5" t="s">
        <v>911</v>
      </c>
      <c r="Y146" s="5">
        <v>64</v>
      </c>
      <c r="Z146" s="5">
        <v>65</v>
      </c>
      <c r="AA146" s="6" t="s">
        <v>1580</v>
      </c>
    </row>
    <row r="147" spans="1:27" ht="12.75">
      <c r="A147" s="156"/>
      <c r="B147" s="157" t="s">
        <v>1512</v>
      </c>
      <c r="C147" s="67"/>
      <c r="D147" s="52"/>
      <c r="E147" s="69">
        <v>1</v>
      </c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151"/>
      <c r="R147" s="69"/>
      <c r="S147" s="69"/>
      <c r="T147" s="69"/>
      <c r="U147" s="69">
        <f t="shared" si="4"/>
        <v>0</v>
      </c>
      <c r="V147" s="60">
        <f t="shared" si="5"/>
        <v>1</v>
      </c>
      <c r="W147" s="4" t="s">
        <v>909</v>
      </c>
      <c r="X147" s="5" t="s">
        <v>911</v>
      </c>
      <c r="Y147" s="5">
        <v>64</v>
      </c>
      <c r="Z147" s="5">
        <v>65</v>
      </c>
      <c r="AA147" s="6" t="s">
        <v>1580</v>
      </c>
    </row>
    <row r="148" spans="1:27" ht="12.75">
      <c r="A148" s="156" t="s">
        <v>1672</v>
      </c>
      <c r="B148" s="157" t="s">
        <v>1673</v>
      </c>
      <c r="C148" s="67"/>
      <c r="D148" s="52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151"/>
      <c r="R148" s="69"/>
      <c r="S148" s="69"/>
      <c r="T148" s="69"/>
      <c r="U148" s="69">
        <f t="shared" si="4"/>
        <v>0</v>
      </c>
      <c r="V148" s="60">
        <f t="shared" si="5"/>
        <v>0</v>
      </c>
      <c r="W148" s="4" t="s">
        <v>909</v>
      </c>
      <c r="X148" s="5" t="s">
        <v>911</v>
      </c>
      <c r="Y148" s="5">
        <v>64</v>
      </c>
      <c r="Z148" s="5">
        <v>65</v>
      </c>
      <c r="AA148" s="6" t="s">
        <v>1580</v>
      </c>
    </row>
    <row r="149" spans="1:27" ht="12.75">
      <c r="A149" s="156"/>
      <c r="B149" s="157" t="s">
        <v>1512</v>
      </c>
      <c r="C149" s="67"/>
      <c r="D149" s="52"/>
      <c r="E149" s="69">
        <v>1</v>
      </c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151"/>
      <c r="R149" s="69"/>
      <c r="S149" s="69"/>
      <c r="T149" s="69"/>
      <c r="U149" s="69">
        <f t="shared" si="4"/>
        <v>0</v>
      </c>
      <c r="V149" s="60">
        <f t="shared" si="5"/>
        <v>1</v>
      </c>
      <c r="W149" s="4" t="s">
        <v>909</v>
      </c>
      <c r="X149" s="5" t="s">
        <v>911</v>
      </c>
      <c r="Y149" s="5">
        <v>64</v>
      </c>
      <c r="Z149" s="5">
        <v>65</v>
      </c>
      <c r="AA149" s="6" t="s">
        <v>1580</v>
      </c>
    </row>
    <row r="150" spans="1:27" ht="25.5">
      <c r="A150" s="156"/>
      <c r="B150" s="160" t="s">
        <v>1674</v>
      </c>
      <c r="C150" s="67"/>
      <c r="D150" s="52"/>
      <c r="E150" s="69"/>
      <c r="F150" s="69"/>
      <c r="G150" s="69"/>
      <c r="H150" s="69"/>
      <c r="I150" s="69">
        <v>1</v>
      </c>
      <c r="J150" s="69"/>
      <c r="K150" s="69"/>
      <c r="L150" s="69"/>
      <c r="M150" s="69"/>
      <c r="N150" s="69"/>
      <c r="O150" s="69"/>
      <c r="P150" s="69"/>
      <c r="Q150" s="151"/>
      <c r="R150" s="69"/>
      <c r="S150" s="69"/>
      <c r="T150" s="69"/>
      <c r="U150" s="69">
        <f t="shared" si="4"/>
        <v>0</v>
      </c>
      <c r="V150" s="60">
        <f t="shared" si="5"/>
        <v>1</v>
      </c>
      <c r="W150" s="4" t="s">
        <v>909</v>
      </c>
      <c r="X150" s="5" t="s">
        <v>911</v>
      </c>
      <c r="Y150" s="5">
        <v>64</v>
      </c>
      <c r="Z150" s="5">
        <v>65</v>
      </c>
      <c r="AA150" s="6" t="s">
        <v>1580</v>
      </c>
    </row>
    <row r="151" spans="1:27" s="27" customFormat="1" ht="13.5" thickBot="1">
      <c r="A151" s="161"/>
      <c r="B151" s="162" t="s">
        <v>995</v>
      </c>
      <c r="C151" s="67"/>
      <c r="D151" s="79">
        <f>SUM(D8:D150)</f>
        <v>514</v>
      </c>
      <c r="E151" s="74">
        <f aca="true" t="shared" si="6" ref="E151:J151">SUM(E8:E150)</f>
        <v>1951</v>
      </c>
      <c r="F151" s="74">
        <f t="shared" si="6"/>
        <v>87</v>
      </c>
      <c r="G151" s="74">
        <f t="shared" si="6"/>
        <v>252</v>
      </c>
      <c r="H151" s="74">
        <f t="shared" si="6"/>
        <v>75</v>
      </c>
      <c r="I151" s="74">
        <f t="shared" si="6"/>
        <v>440</v>
      </c>
      <c r="J151" s="74">
        <f t="shared" si="6"/>
        <v>48</v>
      </c>
      <c r="K151" s="74">
        <f aca="true" t="shared" si="7" ref="K151:V151">SUM(K8:K150)</f>
        <v>275</v>
      </c>
      <c r="L151" s="74">
        <f t="shared" si="7"/>
        <v>24</v>
      </c>
      <c r="M151" s="74">
        <f t="shared" si="7"/>
        <v>7</v>
      </c>
      <c r="N151" s="74">
        <f t="shared" si="7"/>
        <v>127</v>
      </c>
      <c r="O151" s="74">
        <f t="shared" si="7"/>
        <v>37</v>
      </c>
      <c r="P151" s="74">
        <f t="shared" si="7"/>
        <v>17</v>
      </c>
      <c r="Q151" s="152">
        <f t="shared" si="7"/>
        <v>83</v>
      </c>
      <c r="R151" s="74">
        <f t="shared" si="7"/>
        <v>17</v>
      </c>
      <c r="S151" s="74">
        <f t="shared" si="7"/>
        <v>372</v>
      </c>
      <c r="T151" s="74">
        <f t="shared" si="7"/>
        <v>669</v>
      </c>
      <c r="U151" s="74">
        <f t="shared" si="7"/>
        <v>1120</v>
      </c>
      <c r="V151" s="135">
        <f t="shared" si="7"/>
        <v>3875</v>
      </c>
      <c r="W151" s="7" t="s">
        <v>909</v>
      </c>
      <c r="X151" s="8" t="s">
        <v>911</v>
      </c>
      <c r="Y151" s="8">
        <v>64</v>
      </c>
      <c r="Z151" s="8">
        <v>65</v>
      </c>
      <c r="AA151" s="9" t="s">
        <v>1580</v>
      </c>
    </row>
    <row r="152" ht="12.75"/>
    <row r="153" spans="1:27" ht="12.75">
      <c r="A153" s="116"/>
      <c r="B153" s="116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16"/>
      <c r="R153" s="17"/>
      <c r="S153" s="17"/>
      <c r="T153" s="17"/>
      <c r="U153" s="17"/>
      <c r="V153" s="17"/>
      <c r="W153" s="17"/>
      <c r="X153" s="17"/>
      <c r="Y153" s="17"/>
      <c r="Z153" s="17"/>
      <c r="AA153" s="17"/>
    </row>
    <row r="154" spans="1:27" ht="12.75">
      <c r="A154" s="116"/>
      <c r="B154" s="116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16"/>
      <c r="R154" s="17"/>
      <c r="S154" s="17"/>
      <c r="T154" s="17"/>
      <c r="U154" s="17"/>
      <c r="V154" s="17"/>
      <c r="W154" s="17"/>
      <c r="X154" s="17"/>
      <c r="Y154" s="17"/>
      <c r="Z154" s="17"/>
      <c r="AA154" s="17"/>
    </row>
    <row r="155" spans="1:27" ht="12.75">
      <c r="A155" s="116"/>
      <c r="B155" s="116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16"/>
      <c r="R155" s="17"/>
      <c r="S155" s="17"/>
      <c r="T155" s="17"/>
      <c r="U155" s="17"/>
      <c r="V155" s="17"/>
      <c r="W155" s="17"/>
      <c r="X155" s="17"/>
      <c r="Y155" s="17"/>
      <c r="Z155" s="17"/>
      <c r="AA155" s="17"/>
    </row>
    <row r="156" spans="1:27" ht="12.75">
      <c r="A156" s="116"/>
      <c r="B156" s="116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16"/>
      <c r="R156" s="17"/>
      <c r="S156" s="17"/>
      <c r="T156" s="17"/>
      <c r="U156" s="17"/>
      <c r="V156" s="17"/>
      <c r="W156" s="17"/>
      <c r="X156" s="17"/>
      <c r="Y156" s="17"/>
      <c r="Z156" s="17"/>
      <c r="AA156" s="17"/>
    </row>
  </sheetData>
  <mergeCells count="18">
    <mergeCell ref="AA3:AA6"/>
    <mergeCell ref="W3:W6"/>
    <mergeCell ref="X3:X6"/>
    <mergeCell ref="Y3:Y6"/>
    <mergeCell ref="Z3:Z6"/>
    <mergeCell ref="A3:A6"/>
    <mergeCell ref="B3:B6"/>
    <mergeCell ref="D3:E5"/>
    <mergeCell ref="F3:G5"/>
    <mergeCell ref="H3:I5"/>
    <mergeCell ref="J3:K5"/>
    <mergeCell ref="L3:L5"/>
    <mergeCell ref="M3:N5"/>
    <mergeCell ref="U3:V5"/>
    <mergeCell ref="O3:O5"/>
    <mergeCell ref="P3:Q5"/>
    <mergeCell ref="R3:R5"/>
    <mergeCell ref="S3:T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101" customWidth="1"/>
    <col min="2" max="2" width="9.140625" style="101" customWidth="1"/>
    <col min="3" max="3" width="2.7109375" style="10" customWidth="1"/>
    <col min="4" max="5" width="9.140625" style="10" customWidth="1"/>
    <col min="6" max="6" width="6.8515625" style="10" customWidth="1"/>
    <col min="7" max="7" width="7.140625" style="10" customWidth="1"/>
    <col min="8" max="9" width="6.57421875" style="10" customWidth="1"/>
    <col min="10" max="16384" width="9.140625" style="10" customWidth="1"/>
  </cols>
  <sheetData>
    <row r="1" spans="1:10" ht="13.5" thickBot="1">
      <c r="A1" s="126" t="s">
        <v>1715</v>
      </c>
      <c r="B1" s="100"/>
      <c r="C1" s="22"/>
      <c r="D1" s="22"/>
      <c r="E1" s="22"/>
      <c r="F1" s="22"/>
      <c r="G1" s="22"/>
      <c r="H1" s="22"/>
      <c r="I1" s="22"/>
      <c r="J1" s="23"/>
    </row>
    <row r="2" ht="13.5" thickBot="1"/>
    <row r="3" spans="1:10" ht="24.75" customHeight="1">
      <c r="A3" s="244" t="s">
        <v>1486</v>
      </c>
      <c r="B3" s="247" t="s">
        <v>1487</v>
      </c>
      <c r="C3" s="11"/>
      <c r="D3" s="159" t="s">
        <v>1676</v>
      </c>
      <c r="E3" s="201" t="s">
        <v>1677</v>
      </c>
      <c r="F3" s="204" t="s">
        <v>903</v>
      </c>
      <c r="G3" s="137" t="s">
        <v>904</v>
      </c>
      <c r="H3" s="137" t="s">
        <v>905</v>
      </c>
      <c r="I3" s="207" t="s">
        <v>906</v>
      </c>
      <c r="J3" s="140" t="s">
        <v>908</v>
      </c>
    </row>
    <row r="4" spans="1:10" ht="18" customHeight="1">
      <c r="A4" s="245"/>
      <c r="B4" s="248"/>
      <c r="C4" s="11"/>
      <c r="D4" s="136"/>
      <c r="E4" s="202"/>
      <c r="F4" s="205"/>
      <c r="G4" s="138"/>
      <c r="H4" s="138"/>
      <c r="I4" s="208"/>
      <c r="J4" s="128"/>
    </row>
    <row r="5" spans="1:10" ht="18.75" customHeight="1">
      <c r="A5" s="245"/>
      <c r="B5" s="248"/>
      <c r="C5" s="11"/>
      <c r="D5" s="136"/>
      <c r="E5" s="202"/>
      <c r="F5" s="205"/>
      <c r="G5" s="138"/>
      <c r="H5" s="138"/>
      <c r="I5" s="208"/>
      <c r="J5" s="128"/>
    </row>
    <row r="6" spans="1:10" ht="13.5" thickBot="1">
      <c r="A6" s="246"/>
      <c r="B6" s="249"/>
      <c r="C6" s="11"/>
      <c r="D6" s="212"/>
      <c r="E6" s="214"/>
      <c r="F6" s="206"/>
      <c r="G6" s="139"/>
      <c r="H6" s="139"/>
      <c r="I6" s="209"/>
      <c r="J6" s="129"/>
    </row>
    <row r="7" spans="1:2" ht="13.5" thickBot="1">
      <c r="A7" s="112"/>
      <c r="B7" s="112"/>
    </row>
    <row r="8" spans="1:10" ht="12.75">
      <c r="A8" s="113">
        <v>13</v>
      </c>
      <c r="B8" s="118">
        <v>1856</v>
      </c>
      <c r="D8" s="12"/>
      <c r="E8" s="14">
        <v>1</v>
      </c>
      <c r="F8" s="1" t="s">
        <v>909</v>
      </c>
      <c r="G8" s="2" t="s">
        <v>911</v>
      </c>
      <c r="H8" s="2">
        <v>66</v>
      </c>
      <c r="I8" s="2">
        <v>67</v>
      </c>
      <c r="J8" s="3" t="s">
        <v>1675</v>
      </c>
    </row>
    <row r="9" spans="1:10" ht="12.75">
      <c r="A9" s="115">
        <v>16</v>
      </c>
      <c r="B9" s="119">
        <v>1853</v>
      </c>
      <c r="D9" s="15">
        <v>2</v>
      </c>
      <c r="E9" s="17"/>
      <c r="F9" s="4" t="s">
        <v>909</v>
      </c>
      <c r="G9" s="5" t="s">
        <v>911</v>
      </c>
      <c r="H9" s="5">
        <v>66</v>
      </c>
      <c r="I9" s="5">
        <v>67</v>
      </c>
      <c r="J9" s="6" t="s">
        <v>1675</v>
      </c>
    </row>
    <row r="10" spans="1:10" ht="12.75">
      <c r="A10" s="115">
        <v>17</v>
      </c>
      <c r="B10" s="119">
        <v>1852</v>
      </c>
      <c r="D10" s="15">
        <v>1</v>
      </c>
      <c r="E10" s="17">
        <v>1</v>
      </c>
      <c r="F10" s="4" t="s">
        <v>909</v>
      </c>
      <c r="G10" s="5" t="s">
        <v>911</v>
      </c>
      <c r="H10" s="5">
        <v>66</v>
      </c>
      <c r="I10" s="5">
        <v>67</v>
      </c>
      <c r="J10" s="6" t="s">
        <v>1675</v>
      </c>
    </row>
    <row r="11" spans="1:10" ht="12.75">
      <c r="A11" s="115">
        <v>18</v>
      </c>
      <c r="B11" s="119">
        <v>1851</v>
      </c>
      <c r="D11" s="15">
        <v>5</v>
      </c>
      <c r="E11" s="17"/>
      <c r="F11" s="4" t="s">
        <v>909</v>
      </c>
      <c r="G11" s="5" t="s">
        <v>911</v>
      </c>
      <c r="H11" s="5">
        <v>66</v>
      </c>
      <c r="I11" s="5">
        <v>67</v>
      </c>
      <c r="J11" s="6" t="s">
        <v>1675</v>
      </c>
    </row>
    <row r="12" spans="1:10" ht="12.75">
      <c r="A12" s="115">
        <v>19</v>
      </c>
      <c r="B12" s="119">
        <v>1850</v>
      </c>
      <c r="D12" s="15">
        <v>1</v>
      </c>
      <c r="E12" s="17"/>
      <c r="F12" s="4" t="s">
        <v>909</v>
      </c>
      <c r="G12" s="5" t="s">
        <v>911</v>
      </c>
      <c r="H12" s="5">
        <v>66</v>
      </c>
      <c r="I12" s="5">
        <v>67</v>
      </c>
      <c r="J12" s="6" t="s">
        <v>1675</v>
      </c>
    </row>
    <row r="13" spans="1:10" ht="12.75">
      <c r="A13" s="115">
        <v>20</v>
      </c>
      <c r="B13" s="119">
        <v>1849</v>
      </c>
      <c r="D13" s="15">
        <v>1</v>
      </c>
      <c r="E13" s="17"/>
      <c r="F13" s="4" t="s">
        <v>909</v>
      </c>
      <c r="G13" s="5" t="s">
        <v>911</v>
      </c>
      <c r="H13" s="5">
        <v>66</v>
      </c>
      <c r="I13" s="5">
        <v>67</v>
      </c>
      <c r="J13" s="6" t="s">
        <v>1675</v>
      </c>
    </row>
    <row r="14" spans="1:10" ht="12.75">
      <c r="A14" s="115">
        <v>21</v>
      </c>
      <c r="B14" s="119">
        <v>1848</v>
      </c>
      <c r="D14" s="15"/>
      <c r="E14" s="17">
        <v>1</v>
      </c>
      <c r="F14" s="4" t="s">
        <v>909</v>
      </c>
      <c r="G14" s="5" t="s">
        <v>911</v>
      </c>
      <c r="H14" s="5">
        <v>66</v>
      </c>
      <c r="I14" s="5">
        <v>67</v>
      </c>
      <c r="J14" s="6" t="s">
        <v>1675</v>
      </c>
    </row>
    <row r="15" spans="1:10" ht="12.75">
      <c r="A15" s="115">
        <v>22</v>
      </c>
      <c r="B15" s="119">
        <v>1847</v>
      </c>
      <c r="D15" s="15"/>
      <c r="E15" s="17">
        <v>1</v>
      </c>
      <c r="F15" s="4" t="s">
        <v>909</v>
      </c>
      <c r="G15" s="5" t="s">
        <v>911</v>
      </c>
      <c r="H15" s="5">
        <v>66</v>
      </c>
      <c r="I15" s="5">
        <v>67</v>
      </c>
      <c r="J15" s="6" t="s">
        <v>1675</v>
      </c>
    </row>
    <row r="16" spans="1:10" ht="12.75">
      <c r="A16" s="115"/>
      <c r="B16" s="119"/>
      <c r="D16" s="15"/>
      <c r="E16" s="17"/>
      <c r="F16" s="4" t="s">
        <v>909</v>
      </c>
      <c r="G16" s="5" t="s">
        <v>911</v>
      </c>
      <c r="H16" s="5">
        <v>66</v>
      </c>
      <c r="I16" s="5">
        <v>67</v>
      </c>
      <c r="J16" s="6" t="s">
        <v>1675</v>
      </c>
    </row>
    <row r="17" spans="1:10" ht="12.75">
      <c r="A17" s="115"/>
      <c r="B17" s="119"/>
      <c r="D17" s="15"/>
      <c r="E17" s="17"/>
      <c r="F17" s="4" t="s">
        <v>909</v>
      </c>
      <c r="G17" s="5" t="s">
        <v>911</v>
      </c>
      <c r="H17" s="5">
        <v>66</v>
      </c>
      <c r="I17" s="5">
        <v>67</v>
      </c>
      <c r="J17" s="6" t="s">
        <v>1675</v>
      </c>
    </row>
    <row r="18" spans="1:10" ht="12.75">
      <c r="A18" s="115"/>
      <c r="B18" s="119"/>
      <c r="D18" s="15"/>
      <c r="E18" s="17"/>
      <c r="F18" s="4" t="s">
        <v>909</v>
      </c>
      <c r="G18" s="5" t="s">
        <v>911</v>
      </c>
      <c r="H18" s="5">
        <v>66</v>
      </c>
      <c r="I18" s="5">
        <v>67</v>
      </c>
      <c r="J18" s="6" t="s">
        <v>1675</v>
      </c>
    </row>
    <row r="19" spans="1:10" ht="12.75">
      <c r="A19" s="115"/>
      <c r="B19" s="119"/>
      <c r="D19" s="15"/>
      <c r="E19" s="17"/>
      <c r="F19" s="4" t="s">
        <v>909</v>
      </c>
      <c r="G19" s="5" t="s">
        <v>911</v>
      </c>
      <c r="H19" s="5">
        <v>66</v>
      </c>
      <c r="I19" s="5">
        <v>67</v>
      </c>
      <c r="J19" s="6" t="s">
        <v>1675</v>
      </c>
    </row>
    <row r="20" spans="1:10" ht="12.75">
      <c r="A20" s="115"/>
      <c r="B20" s="119"/>
      <c r="D20" s="15"/>
      <c r="E20" s="17"/>
      <c r="F20" s="4" t="s">
        <v>909</v>
      </c>
      <c r="G20" s="5" t="s">
        <v>911</v>
      </c>
      <c r="H20" s="5">
        <v>66</v>
      </c>
      <c r="I20" s="5">
        <v>67</v>
      </c>
      <c r="J20" s="6" t="s">
        <v>1675</v>
      </c>
    </row>
    <row r="21" spans="1:10" ht="12.75">
      <c r="A21" s="115"/>
      <c r="B21" s="119"/>
      <c r="D21" s="15"/>
      <c r="E21" s="17"/>
      <c r="F21" s="4" t="s">
        <v>909</v>
      </c>
      <c r="G21" s="5" t="s">
        <v>911</v>
      </c>
      <c r="H21" s="5">
        <v>66</v>
      </c>
      <c r="I21" s="5">
        <v>67</v>
      </c>
      <c r="J21" s="6" t="s">
        <v>1675</v>
      </c>
    </row>
    <row r="22" spans="1:10" ht="12.75">
      <c r="A22" s="115"/>
      <c r="B22" s="119"/>
      <c r="D22" s="15"/>
      <c r="E22" s="17"/>
      <c r="F22" s="4" t="s">
        <v>909</v>
      </c>
      <c r="G22" s="5" t="s">
        <v>911</v>
      </c>
      <c r="H22" s="5">
        <v>66</v>
      </c>
      <c r="I22" s="5">
        <v>67</v>
      </c>
      <c r="J22" s="6" t="s">
        <v>1675</v>
      </c>
    </row>
    <row r="23" spans="1:10" ht="12.75">
      <c r="A23" s="115"/>
      <c r="B23" s="119"/>
      <c r="D23" s="15"/>
      <c r="E23" s="17"/>
      <c r="F23" s="4" t="s">
        <v>909</v>
      </c>
      <c r="G23" s="5" t="s">
        <v>911</v>
      </c>
      <c r="H23" s="5">
        <v>66</v>
      </c>
      <c r="I23" s="5">
        <v>67</v>
      </c>
      <c r="J23" s="6" t="s">
        <v>1675</v>
      </c>
    </row>
    <row r="24" spans="1:10" ht="31.5" customHeight="1" thickBot="1">
      <c r="A24" s="153" t="s">
        <v>1678</v>
      </c>
      <c r="B24" s="130"/>
      <c r="D24" s="18">
        <f>SUM(D8:D23)</f>
        <v>10</v>
      </c>
      <c r="E24" s="20">
        <f>SUM(E8:E23)</f>
        <v>4</v>
      </c>
      <c r="F24" s="7" t="s">
        <v>909</v>
      </c>
      <c r="G24" s="8" t="s">
        <v>911</v>
      </c>
      <c r="H24" s="8">
        <v>66</v>
      </c>
      <c r="I24" s="8">
        <v>67</v>
      </c>
      <c r="J24" s="9" t="s">
        <v>1675</v>
      </c>
    </row>
  </sheetData>
  <mergeCells count="9">
    <mergeCell ref="J3:J6"/>
    <mergeCell ref="F3:F6"/>
    <mergeCell ref="G3:G6"/>
    <mergeCell ref="H3:H6"/>
    <mergeCell ref="I3:I6"/>
    <mergeCell ref="A3:A6"/>
    <mergeCell ref="B3:B6"/>
    <mergeCell ref="D3:D6"/>
    <mergeCell ref="E3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1" sqref="A1"/>
    </sheetView>
  </sheetViews>
  <sheetFormatPr defaultColWidth="9.140625" defaultRowHeight="12.75"/>
  <cols>
    <col min="1" max="1" width="12.57421875" style="112" customWidth="1"/>
    <col min="2" max="2" width="16.8515625" style="112" customWidth="1"/>
    <col min="3" max="3" width="2.7109375" style="10" customWidth="1"/>
    <col min="4" max="5" width="9.140625" style="10" customWidth="1"/>
    <col min="6" max="6" width="6.8515625" style="10" customWidth="1"/>
    <col min="7" max="7" width="7.140625" style="10" customWidth="1"/>
    <col min="8" max="9" width="6.57421875" style="10" customWidth="1"/>
    <col min="10" max="16384" width="9.140625" style="10" customWidth="1"/>
  </cols>
  <sheetData>
    <row r="1" spans="1:10" ht="13.5" thickBot="1">
      <c r="A1" s="126" t="s">
        <v>1715</v>
      </c>
      <c r="B1" s="117"/>
      <c r="C1" s="22"/>
      <c r="D1" s="22"/>
      <c r="E1" s="22"/>
      <c r="F1" s="22"/>
      <c r="G1" s="22"/>
      <c r="H1" s="22"/>
      <c r="I1" s="22"/>
      <c r="J1" s="23"/>
    </row>
    <row r="2" ht="13.5" thickBot="1"/>
    <row r="3" spans="1:10" ht="22.5" customHeight="1">
      <c r="A3" s="159" t="s">
        <v>1486</v>
      </c>
      <c r="B3" s="215" t="s">
        <v>1487</v>
      </c>
      <c r="C3" s="11"/>
      <c r="D3" s="159" t="s">
        <v>1676</v>
      </c>
      <c r="E3" s="201" t="s">
        <v>1677</v>
      </c>
      <c r="F3" s="204" t="s">
        <v>903</v>
      </c>
      <c r="G3" s="137" t="s">
        <v>904</v>
      </c>
      <c r="H3" s="137" t="s">
        <v>905</v>
      </c>
      <c r="I3" s="207" t="s">
        <v>906</v>
      </c>
      <c r="J3" s="140" t="s">
        <v>908</v>
      </c>
    </row>
    <row r="4" spans="1:10" ht="18" customHeight="1">
      <c r="A4" s="136"/>
      <c r="B4" s="216"/>
      <c r="C4" s="11"/>
      <c r="D4" s="136"/>
      <c r="E4" s="202"/>
      <c r="F4" s="205"/>
      <c r="G4" s="138"/>
      <c r="H4" s="138"/>
      <c r="I4" s="208"/>
      <c r="J4" s="128"/>
    </row>
    <row r="5" spans="1:10" ht="18.75" customHeight="1">
      <c r="A5" s="136"/>
      <c r="B5" s="216"/>
      <c r="C5" s="11"/>
      <c r="D5" s="136"/>
      <c r="E5" s="202"/>
      <c r="F5" s="205"/>
      <c r="G5" s="138"/>
      <c r="H5" s="138"/>
      <c r="I5" s="208"/>
      <c r="J5" s="128"/>
    </row>
    <row r="6" spans="1:10" ht="13.5" thickBot="1">
      <c r="A6" s="212"/>
      <c r="B6" s="217"/>
      <c r="C6" s="11"/>
      <c r="D6" s="212"/>
      <c r="E6" s="214"/>
      <c r="F6" s="206"/>
      <c r="G6" s="139"/>
      <c r="H6" s="139"/>
      <c r="I6" s="209"/>
      <c r="J6" s="129"/>
    </row>
    <row r="7" ht="13.5" thickBot="1"/>
    <row r="8" spans="1:10" ht="12.75">
      <c r="A8" s="113">
        <v>23</v>
      </c>
      <c r="B8" s="118">
        <v>1846</v>
      </c>
      <c r="D8" s="12">
        <v>2</v>
      </c>
      <c r="E8" s="14"/>
      <c r="F8" s="1" t="s">
        <v>909</v>
      </c>
      <c r="G8" s="2" t="s">
        <v>911</v>
      </c>
      <c r="H8" s="2">
        <v>66</v>
      </c>
      <c r="I8" s="2">
        <v>67</v>
      </c>
      <c r="J8" s="3" t="s">
        <v>1675</v>
      </c>
    </row>
    <row r="9" spans="1:10" ht="12.75">
      <c r="A9" s="115">
        <v>24</v>
      </c>
      <c r="B9" s="119">
        <v>1845</v>
      </c>
      <c r="D9" s="15">
        <v>3</v>
      </c>
      <c r="E9" s="17"/>
      <c r="F9" s="4" t="s">
        <v>909</v>
      </c>
      <c r="G9" s="5" t="s">
        <v>911</v>
      </c>
      <c r="H9" s="5">
        <v>66</v>
      </c>
      <c r="I9" s="5">
        <v>67</v>
      </c>
      <c r="J9" s="6" t="s">
        <v>1675</v>
      </c>
    </row>
    <row r="10" spans="1:10" ht="12.75">
      <c r="A10" s="115">
        <v>25</v>
      </c>
      <c r="B10" s="119">
        <v>1844</v>
      </c>
      <c r="D10" s="15"/>
      <c r="E10" s="17"/>
      <c r="F10" s="4" t="s">
        <v>909</v>
      </c>
      <c r="G10" s="5" t="s">
        <v>911</v>
      </c>
      <c r="H10" s="5">
        <v>66</v>
      </c>
      <c r="I10" s="5">
        <v>67</v>
      </c>
      <c r="J10" s="6" t="s">
        <v>1675</v>
      </c>
    </row>
    <row r="11" spans="1:10" ht="12.75">
      <c r="A11" s="115">
        <v>27</v>
      </c>
      <c r="B11" s="119">
        <v>1842</v>
      </c>
      <c r="D11" s="15">
        <v>1</v>
      </c>
      <c r="E11" s="17"/>
      <c r="F11" s="4" t="s">
        <v>909</v>
      </c>
      <c r="G11" s="5" t="s">
        <v>911</v>
      </c>
      <c r="H11" s="5">
        <v>66</v>
      </c>
      <c r="I11" s="5">
        <v>67</v>
      </c>
      <c r="J11" s="6" t="s">
        <v>1675</v>
      </c>
    </row>
    <row r="12" spans="1:10" ht="12.75">
      <c r="A12" s="115">
        <v>29</v>
      </c>
      <c r="B12" s="119">
        <v>1840</v>
      </c>
      <c r="D12" s="15">
        <v>1</v>
      </c>
      <c r="E12" s="17"/>
      <c r="F12" s="4" t="s">
        <v>909</v>
      </c>
      <c r="G12" s="5" t="s">
        <v>911</v>
      </c>
      <c r="H12" s="5">
        <v>66</v>
      </c>
      <c r="I12" s="5">
        <v>67</v>
      </c>
      <c r="J12" s="6" t="s">
        <v>1675</v>
      </c>
    </row>
    <row r="13" spans="1:10" ht="12.75">
      <c r="A13" s="115">
        <v>30</v>
      </c>
      <c r="B13" s="119">
        <v>1839</v>
      </c>
      <c r="D13" s="15">
        <v>1</v>
      </c>
      <c r="E13" s="17"/>
      <c r="F13" s="4" t="s">
        <v>909</v>
      </c>
      <c r="G13" s="5" t="s">
        <v>911</v>
      </c>
      <c r="H13" s="5">
        <v>66</v>
      </c>
      <c r="I13" s="5">
        <v>67</v>
      </c>
      <c r="J13" s="6" t="s">
        <v>1675</v>
      </c>
    </row>
    <row r="14" spans="1:10" ht="12.75">
      <c r="A14" s="115">
        <v>31</v>
      </c>
      <c r="B14" s="119">
        <v>1838</v>
      </c>
      <c r="D14" s="15">
        <v>1</v>
      </c>
      <c r="E14" s="17"/>
      <c r="F14" s="4" t="s">
        <v>909</v>
      </c>
      <c r="G14" s="5" t="s">
        <v>911</v>
      </c>
      <c r="H14" s="5">
        <v>66</v>
      </c>
      <c r="I14" s="5">
        <v>67</v>
      </c>
      <c r="J14" s="6" t="s">
        <v>1675</v>
      </c>
    </row>
    <row r="15" spans="1:10" ht="12.75">
      <c r="A15" s="115">
        <v>32</v>
      </c>
      <c r="B15" s="119">
        <v>1837</v>
      </c>
      <c r="D15" s="15">
        <v>1</v>
      </c>
      <c r="E15" s="17"/>
      <c r="F15" s="4" t="s">
        <v>909</v>
      </c>
      <c r="G15" s="5" t="s">
        <v>911</v>
      </c>
      <c r="H15" s="5">
        <v>66</v>
      </c>
      <c r="I15" s="5">
        <v>67</v>
      </c>
      <c r="J15" s="6" t="s">
        <v>1675</v>
      </c>
    </row>
    <row r="16" spans="1:10" ht="12.75">
      <c r="A16" s="115">
        <v>33</v>
      </c>
      <c r="B16" s="119">
        <v>1836</v>
      </c>
      <c r="D16" s="15"/>
      <c r="E16" s="17"/>
      <c r="F16" s="4" t="s">
        <v>909</v>
      </c>
      <c r="G16" s="5" t="s">
        <v>911</v>
      </c>
      <c r="H16" s="5">
        <v>66</v>
      </c>
      <c r="I16" s="5">
        <v>67</v>
      </c>
      <c r="J16" s="6" t="s">
        <v>1675</v>
      </c>
    </row>
    <row r="17" spans="1:10" ht="12.75">
      <c r="A17" s="115">
        <v>34</v>
      </c>
      <c r="B17" s="119">
        <v>1835</v>
      </c>
      <c r="D17" s="15">
        <v>1</v>
      </c>
      <c r="E17" s="17"/>
      <c r="F17" s="4" t="s">
        <v>909</v>
      </c>
      <c r="G17" s="5" t="s">
        <v>911</v>
      </c>
      <c r="H17" s="5">
        <v>66</v>
      </c>
      <c r="I17" s="5">
        <v>67</v>
      </c>
      <c r="J17" s="6" t="s">
        <v>1675</v>
      </c>
    </row>
    <row r="18" spans="1:10" ht="12.75">
      <c r="A18" s="115">
        <v>35</v>
      </c>
      <c r="B18" s="119">
        <v>1834</v>
      </c>
      <c r="D18" s="15"/>
      <c r="E18" s="17"/>
      <c r="F18" s="4" t="s">
        <v>909</v>
      </c>
      <c r="G18" s="5" t="s">
        <v>911</v>
      </c>
      <c r="H18" s="5">
        <v>66</v>
      </c>
      <c r="I18" s="5">
        <v>67</v>
      </c>
      <c r="J18" s="6" t="s">
        <v>1675</v>
      </c>
    </row>
    <row r="19" spans="1:10" ht="12.75">
      <c r="A19" s="115">
        <v>36</v>
      </c>
      <c r="B19" s="119">
        <v>1833</v>
      </c>
      <c r="D19" s="15"/>
      <c r="E19" s="17"/>
      <c r="F19" s="4" t="s">
        <v>909</v>
      </c>
      <c r="G19" s="5" t="s">
        <v>911</v>
      </c>
      <c r="H19" s="5">
        <v>66</v>
      </c>
      <c r="I19" s="5">
        <v>67</v>
      </c>
      <c r="J19" s="6" t="s">
        <v>1675</v>
      </c>
    </row>
    <row r="20" spans="1:10" ht="12.75">
      <c r="A20" s="115">
        <v>37</v>
      </c>
      <c r="B20" s="119">
        <v>1832</v>
      </c>
      <c r="D20" s="15"/>
      <c r="E20" s="17"/>
      <c r="F20" s="4" t="s">
        <v>909</v>
      </c>
      <c r="G20" s="5" t="s">
        <v>911</v>
      </c>
      <c r="H20" s="5">
        <v>66</v>
      </c>
      <c r="I20" s="5">
        <v>67</v>
      </c>
      <c r="J20" s="6" t="s">
        <v>1675</v>
      </c>
    </row>
    <row r="21" spans="1:10" ht="12.75">
      <c r="A21" s="115">
        <v>38</v>
      </c>
      <c r="B21" s="119">
        <v>1831</v>
      </c>
      <c r="D21" s="15">
        <v>1</v>
      </c>
      <c r="E21" s="17"/>
      <c r="F21" s="4" t="s">
        <v>909</v>
      </c>
      <c r="G21" s="5" t="s">
        <v>911</v>
      </c>
      <c r="H21" s="5">
        <v>66</v>
      </c>
      <c r="I21" s="5">
        <v>67</v>
      </c>
      <c r="J21" s="6" t="s">
        <v>1675</v>
      </c>
    </row>
    <row r="22" spans="1:10" ht="12.75">
      <c r="A22" s="115">
        <v>39</v>
      </c>
      <c r="B22" s="119">
        <v>1830</v>
      </c>
      <c r="D22" s="15">
        <v>1</v>
      </c>
      <c r="E22" s="17"/>
      <c r="F22" s="4" t="s">
        <v>909</v>
      </c>
      <c r="G22" s="5" t="s">
        <v>911</v>
      </c>
      <c r="H22" s="5">
        <v>66</v>
      </c>
      <c r="I22" s="5">
        <v>67</v>
      </c>
      <c r="J22" s="6" t="s">
        <v>1675</v>
      </c>
    </row>
    <row r="23" spans="1:10" ht="26.25" thickBot="1">
      <c r="A23" s="153" t="s">
        <v>1679</v>
      </c>
      <c r="B23" s="130"/>
      <c r="D23" s="18">
        <f>SUM(D8:D22)</f>
        <v>13</v>
      </c>
      <c r="E23" s="19">
        <f>SUM(E8:E22)</f>
        <v>0</v>
      </c>
      <c r="F23" s="7" t="s">
        <v>909</v>
      </c>
      <c r="G23" s="8" t="s">
        <v>911</v>
      </c>
      <c r="H23" s="8">
        <v>66</v>
      </c>
      <c r="I23" s="8">
        <v>67</v>
      </c>
      <c r="J23" s="9" t="s">
        <v>1675</v>
      </c>
    </row>
  </sheetData>
  <mergeCells count="9">
    <mergeCell ref="J3:J6"/>
    <mergeCell ref="F3:F6"/>
    <mergeCell ref="G3:G6"/>
    <mergeCell ref="H3:H6"/>
    <mergeCell ref="I3:I6"/>
    <mergeCell ref="D3:D6"/>
    <mergeCell ref="E3:E6"/>
    <mergeCell ref="A3:A6"/>
    <mergeCell ref="B3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1" sqref="A1"/>
    </sheetView>
  </sheetViews>
  <sheetFormatPr defaultColWidth="9.140625" defaultRowHeight="12.75"/>
  <cols>
    <col min="1" max="1" width="12.140625" style="10" customWidth="1"/>
    <col min="2" max="2" width="13.00390625" style="10" customWidth="1"/>
    <col min="3" max="3" width="2.7109375" style="10" customWidth="1"/>
    <col min="4" max="5" width="9.140625" style="10" customWidth="1"/>
    <col min="6" max="6" width="6.8515625" style="10" customWidth="1"/>
    <col min="7" max="7" width="7.140625" style="10" customWidth="1"/>
    <col min="8" max="9" width="6.57421875" style="10" customWidth="1"/>
    <col min="10" max="16384" width="9.140625" style="10" customWidth="1"/>
  </cols>
  <sheetData>
    <row r="1" spans="1:10" ht="13.5" thickBot="1">
      <c r="A1" s="110" t="s">
        <v>1715</v>
      </c>
      <c r="B1" s="170"/>
      <c r="C1" s="22"/>
      <c r="D1" s="22"/>
      <c r="E1" s="22"/>
      <c r="F1" s="22"/>
      <c r="G1" s="22"/>
      <c r="H1" s="22"/>
      <c r="I1" s="22"/>
      <c r="J1" s="23"/>
    </row>
    <row r="2" ht="13.5" thickBot="1"/>
    <row r="3" spans="1:10" ht="22.5" customHeight="1">
      <c r="A3" s="159" t="s">
        <v>1486</v>
      </c>
      <c r="B3" s="215" t="s">
        <v>1487</v>
      </c>
      <c r="C3" s="11"/>
      <c r="D3" s="159" t="s">
        <v>1676</v>
      </c>
      <c r="E3" s="201" t="s">
        <v>1677</v>
      </c>
      <c r="F3" s="204" t="s">
        <v>903</v>
      </c>
      <c r="G3" s="137" t="s">
        <v>904</v>
      </c>
      <c r="H3" s="137" t="s">
        <v>905</v>
      </c>
      <c r="I3" s="207" t="s">
        <v>906</v>
      </c>
      <c r="J3" s="140" t="s">
        <v>908</v>
      </c>
    </row>
    <row r="4" spans="1:10" ht="18" customHeight="1">
      <c r="A4" s="136"/>
      <c r="B4" s="216"/>
      <c r="C4" s="11"/>
      <c r="D4" s="136"/>
      <c r="E4" s="202"/>
      <c r="F4" s="205"/>
      <c r="G4" s="138"/>
      <c r="H4" s="138"/>
      <c r="I4" s="208"/>
      <c r="J4" s="128"/>
    </row>
    <row r="5" spans="1:10" ht="18.75" customHeight="1">
      <c r="A5" s="136"/>
      <c r="B5" s="216"/>
      <c r="C5" s="11"/>
      <c r="D5" s="136"/>
      <c r="E5" s="202"/>
      <c r="F5" s="205"/>
      <c r="G5" s="138"/>
      <c r="H5" s="138"/>
      <c r="I5" s="208"/>
      <c r="J5" s="128"/>
    </row>
    <row r="6" spans="1:10" ht="13.5" thickBot="1">
      <c r="A6" s="212"/>
      <c r="B6" s="217"/>
      <c r="C6" s="11"/>
      <c r="D6" s="212"/>
      <c r="E6" s="214"/>
      <c r="F6" s="206"/>
      <c r="G6" s="139"/>
      <c r="H6" s="139"/>
      <c r="I6" s="209"/>
      <c r="J6" s="129"/>
    </row>
    <row r="7" ht="13.5" thickBot="1"/>
    <row r="8" spans="1:10" ht="12.75">
      <c r="A8" s="113">
        <v>40</v>
      </c>
      <c r="B8" s="118">
        <v>1829</v>
      </c>
      <c r="D8" s="12"/>
      <c r="E8" s="14">
        <v>3</v>
      </c>
      <c r="F8" s="1" t="s">
        <v>909</v>
      </c>
      <c r="G8" s="2" t="s">
        <v>911</v>
      </c>
      <c r="H8" s="2">
        <v>66</v>
      </c>
      <c r="I8" s="2">
        <v>67</v>
      </c>
      <c r="J8" s="3" t="s">
        <v>1675</v>
      </c>
    </row>
    <row r="9" spans="1:10" ht="12.75">
      <c r="A9" s="115">
        <v>42</v>
      </c>
      <c r="B9" s="119">
        <v>1827</v>
      </c>
      <c r="D9" s="15">
        <v>2</v>
      </c>
      <c r="E9" s="17">
        <v>1</v>
      </c>
      <c r="F9" s="4" t="s">
        <v>909</v>
      </c>
      <c r="G9" s="5" t="s">
        <v>911</v>
      </c>
      <c r="H9" s="5">
        <v>66</v>
      </c>
      <c r="I9" s="5">
        <v>67</v>
      </c>
      <c r="J9" s="6" t="s">
        <v>1675</v>
      </c>
    </row>
    <row r="10" spans="1:10" ht="12.75">
      <c r="A10" s="115">
        <v>43</v>
      </c>
      <c r="B10" s="119">
        <v>1826</v>
      </c>
      <c r="D10" s="15">
        <v>1</v>
      </c>
      <c r="E10" s="17">
        <v>1</v>
      </c>
      <c r="F10" s="4" t="s">
        <v>909</v>
      </c>
      <c r="G10" s="5" t="s">
        <v>911</v>
      </c>
      <c r="H10" s="5">
        <v>66</v>
      </c>
      <c r="I10" s="5">
        <v>67</v>
      </c>
      <c r="J10" s="6" t="s">
        <v>1675</v>
      </c>
    </row>
    <row r="11" spans="1:10" ht="12.75">
      <c r="A11" s="115">
        <v>44</v>
      </c>
      <c r="B11" s="119">
        <v>1825</v>
      </c>
      <c r="D11" s="15">
        <v>1</v>
      </c>
      <c r="E11" s="17"/>
      <c r="F11" s="4" t="s">
        <v>909</v>
      </c>
      <c r="G11" s="5" t="s">
        <v>911</v>
      </c>
      <c r="H11" s="5">
        <v>66</v>
      </c>
      <c r="I11" s="5">
        <v>67</v>
      </c>
      <c r="J11" s="6" t="s">
        <v>1675</v>
      </c>
    </row>
    <row r="12" spans="1:10" ht="12.75">
      <c r="A12" s="115">
        <v>45</v>
      </c>
      <c r="B12" s="119">
        <v>1824</v>
      </c>
      <c r="D12" s="15"/>
      <c r="E12" s="17">
        <v>2</v>
      </c>
      <c r="F12" s="4" t="s">
        <v>909</v>
      </c>
      <c r="G12" s="5" t="s">
        <v>911</v>
      </c>
      <c r="H12" s="5">
        <v>66</v>
      </c>
      <c r="I12" s="5">
        <v>67</v>
      </c>
      <c r="J12" s="6" t="s">
        <v>1675</v>
      </c>
    </row>
    <row r="13" spans="1:10" ht="12.75">
      <c r="A13" s="115">
        <v>46</v>
      </c>
      <c r="B13" s="119">
        <v>1823</v>
      </c>
      <c r="D13" s="15"/>
      <c r="E13" s="17">
        <v>1</v>
      </c>
      <c r="F13" s="4" t="s">
        <v>909</v>
      </c>
      <c r="G13" s="5" t="s">
        <v>911</v>
      </c>
      <c r="H13" s="5">
        <v>66</v>
      </c>
      <c r="I13" s="5">
        <v>67</v>
      </c>
      <c r="J13" s="6" t="s">
        <v>1675</v>
      </c>
    </row>
    <row r="14" spans="1:10" ht="12.75">
      <c r="A14" s="115">
        <v>48</v>
      </c>
      <c r="B14" s="119">
        <v>1821</v>
      </c>
      <c r="D14" s="15"/>
      <c r="E14" s="17">
        <v>1</v>
      </c>
      <c r="F14" s="4" t="s">
        <v>909</v>
      </c>
      <c r="G14" s="5" t="s">
        <v>911</v>
      </c>
      <c r="H14" s="5">
        <v>66</v>
      </c>
      <c r="I14" s="5">
        <v>67</v>
      </c>
      <c r="J14" s="6" t="s">
        <v>1675</v>
      </c>
    </row>
    <row r="15" spans="1:10" ht="12.75">
      <c r="A15" s="115">
        <v>49</v>
      </c>
      <c r="B15" s="119">
        <v>1820</v>
      </c>
      <c r="D15" s="15"/>
      <c r="E15" s="17">
        <v>1</v>
      </c>
      <c r="F15" s="4" t="s">
        <v>909</v>
      </c>
      <c r="G15" s="5" t="s">
        <v>911</v>
      </c>
      <c r="H15" s="5">
        <v>66</v>
      </c>
      <c r="I15" s="5">
        <v>67</v>
      </c>
      <c r="J15" s="6" t="s">
        <v>1675</v>
      </c>
    </row>
    <row r="16" spans="1:10" ht="12.75">
      <c r="A16" s="115">
        <v>50</v>
      </c>
      <c r="B16" s="119">
        <v>1819</v>
      </c>
      <c r="D16" s="15"/>
      <c r="E16" s="17">
        <v>3</v>
      </c>
      <c r="F16" s="4" t="s">
        <v>909</v>
      </c>
      <c r="G16" s="5" t="s">
        <v>911</v>
      </c>
      <c r="H16" s="5">
        <v>66</v>
      </c>
      <c r="I16" s="5">
        <v>67</v>
      </c>
      <c r="J16" s="6" t="s">
        <v>1675</v>
      </c>
    </row>
    <row r="17" spans="1:10" ht="12.75">
      <c r="A17" s="115">
        <v>51</v>
      </c>
      <c r="B17" s="119">
        <v>1818</v>
      </c>
      <c r="D17" s="15">
        <v>1</v>
      </c>
      <c r="E17" s="17"/>
      <c r="F17" s="4" t="s">
        <v>909</v>
      </c>
      <c r="G17" s="5" t="s">
        <v>911</v>
      </c>
      <c r="H17" s="5">
        <v>66</v>
      </c>
      <c r="I17" s="5">
        <v>67</v>
      </c>
      <c r="J17" s="6" t="s">
        <v>1675</v>
      </c>
    </row>
    <row r="18" spans="1:10" ht="12.75">
      <c r="A18" s="115">
        <v>54</v>
      </c>
      <c r="B18" s="119">
        <v>1815</v>
      </c>
      <c r="D18" s="15">
        <v>1</v>
      </c>
      <c r="E18" s="17"/>
      <c r="F18" s="4" t="s">
        <v>909</v>
      </c>
      <c r="G18" s="5" t="s">
        <v>911</v>
      </c>
      <c r="H18" s="5">
        <v>66</v>
      </c>
      <c r="I18" s="5">
        <v>67</v>
      </c>
      <c r="J18" s="6" t="s">
        <v>1675</v>
      </c>
    </row>
    <row r="19" spans="1:10" ht="12.75">
      <c r="A19" s="115">
        <v>55</v>
      </c>
      <c r="B19" s="119">
        <v>1814</v>
      </c>
      <c r="D19" s="15"/>
      <c r="E19" s="17">
        <v>1</v>
      </c>
      <c r="F19" s="4" t="s">
        <v>909</v>
      </c>
      <c r="G19" s="5" t="s">
        <v>911</v>
      </c>
      <c r="H19" s="5">
        <v>66</v>
      </c>
      <c r="I19" s="5">
        <v>67</v>
      </c>
      <c r="J19" s="6" t="s">
        <v>1675</v>
      </c>
    </row>
    <row r="20" spans="1:10" ht="12.75">
      <c r="A20" s="115">
        <v>57</v>
      </c>
      <c r="B20" s="119">
        <v>1812</v>
      </c>
      <c r="D20" s="15">
        <v>1</v>
      </c>
      <c r="E20" s="17">
        <v>1</v>
      </c>
      <c r="F20" s="4" t="s">
        <v>909</v>
      </c>
      <c r="G20" s="5" t="s">
        <v>911</v>
      </c>
      <c r="H20" s="5">
        <v>66</v>
      </c>
      <c r="I20" s="5">
        <v>67</v>
      </c>
      <c r="J20" s="6" t="s">
        <v>1675</v>
      </c>
    </row>
    <row r="21" spans="1:10" ht="12.75">
      <c r="A21" s="115"/>
      <c r="B21" s="119"/>
      <c r="D21" s="15"/>
      <c r="E21" s="17"/>
      <c r="F21" s="4" t="s">
        <v>909</v>
      </c>
      <c r="G21" s="5" t="s">
        <v>911</v>
      </c>
      <c r="H21" s="5">
        <v>66</v>
      </c>
      <c r="I21" s="5">
        <v>67</v>
      </c>
      <c r="J21" s="6" t="s">
        <v>1675</v>
      </c>
    </row>
    <row r="22" spans="1:10" ht="12.75">
      <c r="A22" s="115"/>
      <c r="B22" s="119"/>
      <c r="D22" s="15"/>
      <c r="E22" s="17"/>
      <c r="F22" s="4" t="s">
        <v>909</v>
      </c>
      <c r="G22" s="5" t="s">
        <v>911</v>
      </c>
      <c r="H22" s="5">
        <v>66</v>
      </c>
      <c r="I22" s="5">
        <v>67</v>
      </c>
      <c r="J22" s="6" t="s">
        <v>1675</v>
      </c>
    </row>
    <row r="23" spans="1:10" ht="30" customHeight="1" thickBot="1">
      <c r="A23" s="153" t="s">
        <v>1680</v>
      </c>
      <c r="B23" s="130"/>
      <c r="D23" s="18">
        <f>SUM(D8:D22)</f>
        <v>7</v>
      </c>
      <c r="E23" s="19">
        <f>SUM(E8:E22)</f>
        <v>15</v>
      </c>
      <c r="F23" s="7" t="s">
        <v>909</v>
      </c>
      <c r="G23" s="8" t="s">
        <v>911</v>
      </c>
      <c r="H23" s="8">
        <v>66</v>
      </c>
      <c r="I23" s="8">
        <v>67</v>
      </c>
      <c r="J23" s="9" t="s">
        <v>1675</v>
      </c>
    </row>
  </sheetData>
  <mergeCells count="9">
    <mergeCell ref="J3:J6"/>
    <mergeCell ref="F3:F6"/>
    <mergeCell ref="G3:G6"/>
    <mergeCell ref="H3:H6"/>
    <mergeCell ref="I3:I6"/>
    <mergeCell ref="A3:A6"/>
    <mergeCell ref="B3:B6"/>
    <mergeCell ref="D3:D6"/>
    <mergeCell ref="E3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A1" sqref="A1"/>
    </sheetView>
  </sheetViews>
  <sheetFormatPr defaultColWidth="9.140625" defaultRowHeight="12.75"/>
  <cols>
    <col min="1" max="1" width="11.28125" style="10" customWidth="1"/>
    <col min="2" max="2" width="13.140625" style="10" customWidth="1"/>
    <col min="3" max="3" width="2.7109375" style="10" customWidth="1"/>
    <col min="4" max="5" width="9.140625" style="10" customWidth="1"/>
    <col min="6" max="6" width="6.8515625" style="10" customWidth="1"/>
    <col min="7" max="7" width="7.140625" style="10" customWidth="1"/>
    <col min="8" max="9" width="6.57421875" style="10" customWidth="1"/>
    <col min="10" max="16384" width="9.140625" style="10" customWidth="1"/>
  </cols>
  <sheetData>
    <row r="1" spans="1:10" ht="13.5" thickBot="1">
      <c r="A1" s="110" t="s">
        <v>1715</v>
      </c>
      <c r="B1" s="22"/>
      <c r="C1" s="22"/>
      <c r="D1" s="22"/>
      <c r="E1" s="22"/>
      <c r="F1" s="22"/>
      <c r="G1" s="22"/>
      <c r="H1" s="22"/>
      <c r="I1" s="22"/>
      <c r="J1" s="23"/>
    </row>
    <row r="2" ht="13.5" thickBot="1"/>
    <row r="3" spans="1:10" ht="22.5" customHeight="1">
      <c r="A3" s="159" t="s">
        <v>1486</v>
      </c>
      <c r="B3" s="215" t="s">
        <v>1487</v>
      </c>
      <c r="C3" s="11"/>
      <c r="D3" s="159" t="s">
        <v>1676</v>
      </c>
      <c r="E3" s="201" t="s">
        <v>1677</v>
      </c>
      <c r="F3" s="204" t="s">
        <v>903</v>
      </c>
      <c r="G3" s="137" t="s">
        <v>904</v>
      </c>
      <c r="H3" s="137" t="s">
        <v>905</v>
      </c>
      <c r="I3" s="207" t="s">
        <v>906</v>
      </c>
      <c r="J3" s="140" t="s">
        <v>908</v>
      </c>
    </row>
    <row r="4" spans="1:10" ht="18" customHeight="1">
      <c r="A4" s="136"/>
      <c r="B4" s="216"/>
      <c r="C4" s="11"/>
      <c r="D4" s="136"/>
      <c r="E4" s="202"/>
      <c r="F4" s="205"/>
      <c r="G4" s="138"/>
      <c r="H4" s="138"/>
      <c r="I4" s="208"/>
      <c r="J4" s="128"/>
    </row>
    <row r="5" spans="1:10" ht="18.75" customHeight="1">
      <c r="A5" s="136"/>
      <c r="B5" s="216"/>
      <c r="C5" s="11"/>
      <c r="D5" s="136"/>
      <c r="E5" s="202"/>
      <c r="F5" s="205"/>
      <c r="G5" s="138"/>
      <c r="H5" s="138"/>
      <c r="I5" s="208"/>
      <c r="J5" s="128"/>
    </row>
    <row r="6" spans="1:10" ht="13.5" thickBot="1">
      <c r="A6" s="212"/>
      <c r="B6" s="217"/>
      <c r="C6" s="11"/>
      <c r="D6" s="212"/>
      <c r="E6" s="214"/>
      <c r="F6" s="206"/>
      <c r="G6" s="139"/>
      <c r="H6" s="139"/>
      <c r="I6" s="209"/>
      <c r="J6" s="129"/>
    </row>
    <row r="7" ht="13.5" thickBot="1"/>
    <row r="8" spans="1:10" ht="12.75">
      <c r="A8" s="113">
        <v>61</v>
      </c>
      <c r="B8" s="118">
        <v>1808</v>
      </c>
      <c r="D8" s="12">
        <v>1</v>
      </c>
      <c r="E8" s="14">
        <v>1</v>
      </c>
      <c r="F8" s="1" t="s">
        <v>909</v>
      </c>
      <c r="G8" s="2" t="s">
        <v>911</v>
      </c>
      <c r="H8" s="2">
        <v>66</v>
      </c>
      <c r="I8" s="2">
        <v>67</v>
      </c>
      <c r="J8" s="3" t="s">
        <v>1675</v>
      </c>
    </row>
    <row r="9" spans="1:10" ht="12.75">
      <c r="A9" s="115">
        <v>62</v>
      </c>
      <c r="B9" s="119">
        <v>1807</v>
      </c>
      <c r="D9" s="15"/>
      <c r="E9" s="17">
        <v>1</v>
      </c>
      <c r="F9" s="4" t="s">
        <v>909</v>
      </c>
      <c r="G9" s="5" t="s">
        <v>911</v>
      </c>
      <c r="H9" s="5">
        <v>66</v>
      </c>
      <c r="I9" s="5">
        <v>67</v>
      </c>
      <c r="J9" s="6" t="s">
        <v>1675</v>
      </c>
    </row>
    <row r="10" spans="1:10" ht="12.75">
      <c r="A10" s="115">
        <v>63</v>
      </c>
      <c r="B10" s="119">
        <v>1806</v>
      </c>
      <c r="D10" s="15"/>
      <c r="E10" s="17">
        <v>1</v>
      </c>
      <c r="F10" s="4" t="s">
        <v>909</v>
      </c>
      <c r="G10" s="5" t="s">
        <v>911</v>
      </c>
      <c r="H10" s="5">
        <v>66</v>
      </c>
      <c r="I10" s="5">
        <v>67</v>
      </c>
      <c r="J10" s="6" t="s">
        <v>1675</v>
      </c>
    </row>
    <row r="11" spans="1:10" ht="12.75">
      <c r="A11" s="115">
        <v>64</v>
      </c>
      <c r="B11" s="119">
        <v>1805</v>
      </c>
      <c r="D11" s="15"/>
      <c r="E11" s="17">
        <v>1</v>
      </c>
      <c r="F11" s="4" t="s">
        <v>909</v>
      </c>
      <c r="G11" s="5" t="s">
        <v>911</v>
      </c>
      <c r="H11" s="5">
        <v>66</v>
      </c>
      <c r="I11" s="5">
        <v>67</v>
      </c>
      <c r="J11" s="6" t="s">
        <v>1675</v>
      </c>
    </row>
    <row r="12" spans="1:10" ht="12.75">
      <c r="A12" s="115">
        <v>65</v>
      </c>
      <c r="B12" s="119">
        <v>1804</v>
      </c>
      <c r="D12" s="15">
        <v>1</v>
      </c>
      <c r="E12" s="17">
        <v>1</v>
      </c>
      <c r="F12" s="4" t="s">
        <v>909</v>
      </c>
      <c r="G12" s="5" t="s">
        <v>911</v>
      </c>
      <c r="H12" s="5">
        <v>66</v>
      </c>
      <c r="I12" s="5">
        <v>67</v>
      </c>
      <c r="J12" s="6" t="s">
        <v>1675</v>
      </c>
    </row>
    <row r="13" spans="1:10" ht="12.75">
      <c r="A13" s="115"/>
      <c r="B13" s="119"/>
      <c r="D13" s="15"/>
      <c r="E13" s="17"/>
      <c r="F13" s="4" t="s">
        <v>909</v>
      </c>
      <c r="G13" s="5" t="s">
        <v>911</v>
      </c>
      <c r="H13" s="5">
        <v>66</v>
      </c>
      <c r="I13" s="5">
        <v>67</v>
      </c>
      <c r="J13" s="6" t="s">
        <v>1675</v>
      </c>
    </row>
    <row r="14" spans="1:10" ht="12.75">
      <c r="A14" s="115"/>
      <c r="B14" s="119"/>
      <c r="D14" s="15"/>
      <c r="E14" s="17"/>
      <c r="F14" s="4" t="s">
        <v>909</v>
      </c>
      <c r="G14" s="5" t="s">
        <v>911</v>
      </c>
      <c r="H14" s="5">
        <v>66</v>
      </c>
      <c r="I14" s="5">
        <v>67</v>
      </c>
      <c r="J14" s="6" t="s">
        <v>1675</v>
      </c>
    </row>
    <row r="15" spans="1:10" ht="12.75">
      <c r="A15" s="115"/>
      <c r="B15" s="119"/>
      <c r="D15" s="15"/>
      <c r="E15" s="17"/>
      <c r="F15" s="4" t="s">
        <v>909</v>
      </c>
      <c r="G15" s="5" t="s">
        <v>911</v>
      </c>
      <c r="H15" s="5">
        <v>66</v>
      </c>
      <c r="I15" s="5">
        <v>67</v>
      </c>
      <c r="J15" s="6" t="s">
        <v>1675</v>
      </c>
    </row>
    <row r="16" spans="1:10" ht="12.75">
      <c r="A16" s="115"/>
      <c r="B16" s="119"/>
      <c r="D16" s="15"/>
      <c r="E16" s="17"/>
      <c r="F16" s="4" t="s">
        <v>909</v>
      </c>
      <c r="G16" s="5" t="s">
        <v>911</v>
      </c>
      <c r="H16" s="5">
        <v>66</v>
      </c>
      <c r="I16" s="5">
        <v>67</v>
      </c>
      <c r="J16" s="6" t="s">
        <v>1675</v>
      </c>
    </row>
    <row r="17" spans="1:10" ht="12.75">
      <c r="A17" s="115"/>
      <c r="B17" s="119"/>
      <c r="D17" s="15"/>
      <c r="E17" s="17"/>
      <c r="F17" s="4" t="s">
        <v>909</v>
      </c>
      <c r="G17" s="5" t="s">
        <v>911</v>
      </c>
      <c r="H17" s="5">
        <v>66</v>
      </c>
      <c r="I17" s="5">
        <v>67</v>
      </c>
      <c r="J17" s="6" t="s">
        <v>1675</v>
      </c>
    </row>
    <row r="18" spans="1:10" ht="12.75">
      <c r="A18" s="115"/>
      <c r="B18" s="119"/>
      <c r="D18" s="15"/>
      <c r="E18" s="17"/>
      <c r="F18" s="4" t="s">
        <v>909</v>
      </c>
      <c r="G18" s="5" t="s">
        <v>911</v>
      </c>
      <c r="H18" s="5">
        <v>66</v>
      </c>
      <c r="I18" s="5">
        <v>67</v>
      </c>
      <c r="J18" s="6" t="s">
        <v>1675</v>
      </c>
    </row>
    <row r="19" spans="1:10" ht="12.75">
      <c r="A19" s="115"/>
      <c r="B19" s="119"/>
      <c r="D19" s="15"/>
      <c r="E19" s="17"/>
      <c r="F19" s="4" t="s">
        <v>909</v>
      </c>
      <c r="G19" s="5" t="s">
        <v>911</v>
      </c>
      <c r="H19" s="5">
        <v>66</v>
      </c>
      <c r="I19" s="5">
        <v>67</v>
      </c>
      <c r="J19" s="6" t="s">
        <v>1675</v>
      </c>
    </row>
    <row r="20" spans="1:10" ht="12.75">
      <c r="A20" s="115"/>
      <c r="B20" s="119"/>
      <c r="D20" s="15"/>
      <c r="E20" s="17"/>
      <c r="F20" s="4" t="s">
        <v>909</v>
      </c>
      <c r="G20" s="5" t="s">
        <v>911</v>
      </c>
      <c r="H20" s="5">
        <v>66</v>
      </c>
      <c r="I20" s="5">
        <v>67</v>
      </c>
      <c r="J20" s="6" t="s">
        <v>1675</v>
      </c>
    </row>
    <row r="21" spans="1:10" ht="12.75">
      <c r="A21" s="115"/>
      <c r="B21" s="119"/>
      <c r="D21" s="15"/>
      <c r="E21" s="17"/>
      <c r="F21" s="4" t="s">
        <v>909</v>
      </c>
      <c r="G21" s="5" t="s">
        <v>911</v>
      </c>
      <c r="H21" s="5">
        <v>66</v>
      </c>
      <c r="I21" s="5">
        <v>67</v>
      </c>
      <c r="J21" s="6" t="s">
        <v>1675</v>
      </c>
    </row>
    <row r="22" spans="1:10" ht="12.75">
      <c r="A22" s="115"/>
      <c r="B22" s="119"/>
      <c r="D22" s="15"/>
      <c r="E22" s="17"/>
      <c r="F22" s="4" t="s">
        <v>909</v>
      </c>
      <c r="G22" s="5" t="s">
        <v>911</v>
      </c>
      <c r="H22" s="5">
        <v>66</v>
      </c>
      <c r="I22" s="5">
        <v>67</v>
      </c>
      <c r="J22" s="6" t="s">
        <v>1675</v>
      </c>
    </row>
    <row r="23" spans="1:10" ht="12.75">
      <c r="A23" s="115"/>
      <c r="B23" s="119"/>
      <c r="D23" s="15"/>
      <c r="E23" s="17"/>
      <c r="F23" s="4" t="s">
        <v>909</v>
      </c>
      <c r="G23" s="5" t="s">
        <v>911</v>
      </c>
      <c r="H23" s="5">
        <v>66</v>
      </c>
      <c r="I23" s="5">
        <v>67</v>
      </c>
      <c r="J23" s="6" t="s">
        <v>1675</v>
      </c>
    </row>
    <row r="24" spans="1:10" ht="12.75">
      <c r="A24" s="115"/>
      <c r="B24" s="119"/>
      <c r="D24" s="15"/>
      <c r="E24" s="17"/>
      <c r="F24" s="4" t="s">
        <v>909</v>
      </c>
      <c r="G24" s="5" t="s">
        <v>911</v>
      </c>
      <c r="H24" s="5">
        <v>66</v>
      </c>
      <c r="I24" s="5">
        <v>67</v>
      </c>
      <c r="J24" s="6" t="s">
        <v>1675</v>
      </c>
    </row>
    <row r="25" spans="1:10" ht="26.25" customHeight="1" thickBot="1">
      <c r="A25" s="153" t="s">
        <v>1681</v>
      </c>
      <c r="B25" s="130"/>
      <c r="D25" s="18">
        <f>SUM(D8:D24)</f>
        <v>2</v>
      </c>
      <c r="E25" s="19">
        <f>SUM(E8:E24)</f>
        <v>5</v>
      </c>
      <c r="F25" s="7" t="s">
        <v>909</v>
      </c>
      <c r="G25" s="8" t="s">
        <v>911</v>
      </c>
      <c r="H25" s="8">
        <v>66</v>
      </c>
      <c r="I25" s="8">
        <v>67</v>
      </c>
      <c r="J25" s="9" t="s">
        <v>1675</v>
      </c>
    </row>
  </sheetData>
  <mergeCells count="9">
    <mergeCell ref="J3:J6"/>
    <mergeCell ref="F3:F6"/>
    <mergeCell ref="G3:G6"/>
    <mergeCell ref="H3:H6"/>
    <mergeCell ref="I3:I6"/>
    <mergeCell ref="D3:D6"/>
    <mergeCell ref="E3:E6"/>
    <mergeCell ref="A3:A6"/>
    <mergeCell ref="B3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1" sqref="A1"/>
    </sheetView>
  </sheetViews>
  <sheetFormatPr defaultColWidth="9.140625" defaultRowHeight="12.75"/>
  <cols>
    <col min="1" max="1" width="14.140625" style="10" customWidth="1"/>
    <col min="2" max="2" width="11.7109375" style="10" customWidth="1"/>
    <col min="3" max="3" width="2.7109375" style="10" customWidth="1"/>
    <col min="4" max="5" width="9.140625" style="10" customWidth="1"/>
    <col min="6" max="6" width="6.8515625" style="10" customWidth="1"/>
    <col min="7" max="7" width="7.140625" style="10" customWidth="1"/>
    <col min="8" max="9" width="6.57421875" style="10" customWidth="1"/>
    <col min="10" max="16384" width="9.140625" style="10" customWidth="1"/>
  </cols>
  <sheetData>
    <row r="1" spans="1:10" ht="13.5" thickBot="1">
      <c r="A1" s="110" t="s">
        <v>1715</v>
      </c>
      <c r="B1" s="22"/>
      <c r="C1" s="22"/>
      <c r="D1" s="22"/>
      <c r="E1" s="22"/>
      <c r="F1" s="22"/>
      <c r="G1" s="22"/>
      <c r="H1" s="22"/>
      <c r="I1" s="22"/>
      <c r="J1" s="23"/>
    </row>
    <row r="2" ht="13.5" thickBot="1"/>
    <row r="3" spans="1:10" ht="22.5" customHeight="1">
      <c r="A3" s="250" t="s">
        <v>1486</v>
      </c>
      <c r="B3" s="253" t="s">
        <v>1487</v>
      </c>
      <c r="C3" s="11"/>
      <c r="D3" s="159" t="s">
        <v>1676</v>
      </c>
      <c r="E3" s="201" t="s">
        <v>1677</v>
      </c>
      <c r="F3" s="204" t="s">
        <v>903</v>
      </c>
      <c r="G3" s="137" t="s">
        <v>904</v>
      </c>
      <c r="H3" s="137" t="s">
        <v>905</v>
      </c>
      <c r="I3" s="207" t="s">
        <v>906</v>
      </c>
      <c r="J3" s="140" t="s">
        <v>908</v>
      </c>
    </row>
    <row r="4" spans="1:10" ht="18" customHeight="1">
      <c r="A4" s="251"/>
      <c r="B4" s="254"/>
      <c r="C4" s="11"/>
      <c r="D4" s="136"/>
      <c r="E4" s="202"/>
      <c r="F4" s="205"/>
      <c r="G4" s="138"/>
      <c r="H4" s="138"/>
      <c r="I4" s="208"/>
      <c r="J4" s="128"/>
    </row>
    <row r="5" spans="1:10" ht="18.75" customHeight="1">
      <c r="A5" s="251"/>
      <c r="B5" s="254"/>
      <c r="C5" s="11"/>
      <c r="D5" s="136"/>
      <c r="E5" s="202"/>
      <c r="F5" s="205"/>
      <c r="G5" s="138"/>
      <c r="H5" s="138"/>
      <c r="I5" s="208"/>
      <c r="J5" s="128"/>
    </row>
    <row r="6" spans="1:10" ht="13.5" thickBot="1">
      <c r="A6" s="252"/>
      <c r="B6" s="255"/>
      <c r="C6" s="11"/>
      <c r="D6" s="212"/>
      <c r="E6" s="214"/>
      <c r="F6" s="206"/>
      <c r="G6" s="139"/>
      <c r="H6" s="139"/>
      <c r="I6" s="209"/>
      <c r="J6" s="129"/>
    </row>
    <row r="7" ht="13.5" thickBot="1"/>
    <row r="8" spans="1:10" ht="12.75">
      <c r="A8" s="113">
        <v>70</v>
      </c>
      <c r="B8" s="118">
        <v>1799</v>
      </c>
      <c r="D8" s="12"/>
      <c r="E8" s="14">
        <v>2</v>
      </c>
      <c r="F8" s="1" t="s">
        <v>909</v>
      </c>
      <c r="G8" s="2" t="s">
        <v>911</v>
      </c>
      <c r="H8" s="2">
        <v>66</v>
      </c>
      <c r="I8" s="2">
        <v>67</v>
      </c>
      <c r="J8" s="3" t="s">
        <v>1675</v>
      </c>
    </row>
    <row r="9" spans="1:10" ht="12.75">
      <c r="A9" s="115">
        <v>71</v>
      </c>
      <c r="B9" s="119">
        <v>1798</v>
      </c>
      <c r="D9" s="15"/>
      <c r="E9" s="17">
        <v>1</v>
      </c>
      <c r="F9" s="4" t="s">
        <v>909</v>
      </c>
      <c r="G9" s="5" t="s">
        <v>911</v>
      </c>
      <c r="H9" s="5">
        <v>66</v>
      </c>
      <c r="I9" s="5">
        <v>67</v>
      </c>
      <c r="J9" s="6" t="s">
        <v>1675</v>
      </c>
    </row>
    <row r="10" spans="1:10" ht="12.75">
      <c r="A10" s="115">
        <v>73</v>
      </c>
      <c r="B10" s="119">
        <v>1796</v>
      </c>
      <c r="D10" s="15"/>
      <c r="E10" s="17">
        <v>2</v>
      </c>
      <c r="F10" s="4" t="s">
        <v>909</v>
      </c>
      <c r="G10" s="5" t="s">
        <v>911</v>
      </c>
      <c r="H10" s="5">
        <v>66</v>
      </c>
      <c r="I10" s="5">
        <v>67</v>
      </c>
      <c r="J10" s="6" t="s">
        <v>1675</v>
      </c>
    </row>
    <row r="11" spans="1:10" ht="12.75">
      <c r="A11" s="115">
        <v>74</v>
      </c>
      <c r="B11" s="119">
        <v>1795</v>
      </c>
      <c r="D11" s="15"/>
      <c r="E11" s="17">
        <v>1</v>
      </c>
      <c r="F11" s="4" t="s">
        <v>909</v>
      </c>
      <c r="G11" s="5" t="s">
        <v>911</v>
      </c>
      <c r="H11" s="5">
        <v>66</v>
      </c>
      <c r="I11" s="5">
        <v>67</v>
      </c>
      <c r="J11" s="6" t="s">
        <v>1675</v>
      </c>
    </row>
    <row r="12" spans="1:10" ht="12.75">
      <c r="A12" s="115">
        <v>75</v>
      </c>
      <c r="B12" s="119">
        <v>1794</v>
      </c>
      <c r="D12" s="15"/>
      <c r="E12" s="17">
        <v>1</v>
      </c>
      <c r="F12" s="4" t="s">
        <v>909</v>
      </c>
      <c r="G12" s="5" t="s">
        <v>911</v>
      </c>
      <c r="H12" s="5">
        <v>66</v>
      </c>
      <c r="I12" s="5">
        <v>67</v>
      </c>
      <c r="J12" s="6" t="s">
        <v>1675</v>
      </c>
    </row>
    <row r="13" spans="1:10" ht="12.75">
      <c r="A13" s="115">
        <v>76</v>
      </c>
      <c r="B13" s="119">
        <v>1793</v>
      </c>
      <c r="D13" s="15"/>
      <c r="E13" s="17">
        <v>1</v>
      </c>
      <c r="F13" s="4" t="s">
        <v>909</v>
      </c>
      <c r="G13" s="5" t="s">
        <v>911</v>
      </c>
      <c r="H13" s="5">
        <v>66</v>
      </c>
      <c r="I13" s="5">
        <v>67</v>
      </c>
      <c r="J13" s="6" t="s">
        <v>1675</v>
      </c>
    </row>
    <row r="14" spans="1:10" ht="12.75">
      <c r="A14" s="115">
        <v>77</v>
      </c>
      <c r="B14" s="119">
        <v>1792</v>
      </c>
      <c r="D14" s="15"/>
      <c r="E14" s="17">
        <v>1</v>
      </c>
      <c r="F14" s="4" t="s">
        <v>909</v>
      </c>
      <c r="G14" s="5" t="s">
        <v>911</v>
      </c>
      <c r="H14" s="5">
        <v>66</v>
      </c>
      <c r="I14" s="5">
        <v>67</v>
      </c>
      <c r="J14" s="6" t="s">
        <v>1675</v>
      </c>
    </row>
    <row r="15" spans="1:10" ht="12.75">
      <c r="A15" s="115">
        <v>79</v>
      </c>
      <c r="B15" s="119">
        <v>1790</v>
      </c>
      <c r="D15" s="15"/>
      <c r="E15" s="17">
        <v>1</v>
      </c>
      <c r="F15" s="4" t="s">
        <v>909</v>
      </c>
      <c r="G15" s="5" t="s">
        <v>911</v>
      </c>
      <c r="H15" s="5">
        <v>66</v>
      </c>
      <c r="I15" s="5">
        <v>67</v>
      </c>
      <c r="J15" s="6" t="s">
        <v>1675</v>
      </c>
    </row>
    <row r="16" spans="1:10" ht="12.75">
      <c r="A16" s="115">
        <v>80</v>
      </c>
      <c r="B16" s="119">
        <v>1789</v>
      </c>
      <c r="D16" s="15"/>
      <c r="E16" s="17">
        <v>1</v>
      </c>
      <c r="F16" s="4" t="s">
        <v>909</v>
      </c>
      <c r="G16" s="5" t="s">
        <v>911</v>
      </c>
      <c r="H16" s="5">
        <v>66</v>
      </c>
      <c r="I16" s="5">
        <v>67</v>
      </c>
      <c r="J16" s="6" t="s">
        <v>1675</v>
      </c>
    </row>
    <row r="17" spans="1:10" ht="12.75">
      <c r="A17" s="115">
        <v>81</v>
      </c>
      <c r="B17" s="119">
        <v>1788</v>
      </c>
      <c r="D17" s="15"/>
      <c r="E17" s="17">
        <v>1</v>
      </c>
      <c r="F17" s="4" t="s">
        <v>909</v>
      </c>
      <c r="G17" s="5" t="s">
        <v>911</v>
      </c>
      <c r="H17" s="5">
        <v>66</v>
      </c>
      <c r="I17" s="5">
        <v>67</v>
      </c>
      <c r="J17" s="6" t="s">
        <v>1675</v>
      </c>
    </row>
    <row r="18" spans="1:10" ht="12.75">
      <c r="A18" s="115">
        <v>82</v>
      </c>
      <c r="B18" s="119">
        <v>1787</v>
      </c>
      <c r="D18" s="15"/>
      <c r="E18" s="17">
        <v>1</v>
      </c>
      <c r="F18" s="4" t="s">
        <v>909</v>
      </c>
      <c r="G18" s="5" t="s">
        <v>911</v>
      </c>
      <c r="H18" s="5">
        <v>66</v>
      </c>
      <c r="I18" s="5">
        <v>67</v>
      </c>
      <c r="J18" s="6" t="s">
        <v>1675</v>
      </c>
    </row>
    <row r="19" spans="1:10" ht="12.75">
      <c r="A19" s="115">
        <v>83</v>
      </c>
      <c r="B19" s="119">
        <v>1786</v>
      </c>
      <c r="D19" s="15"/>
      <c r="E19" s="17">
        <v>1</v>
      </c>
      <c r="F19" s="4" t="s">
        <v>909</v>
      </c>
      <c r="G19" s="5" t="s">
        <v>911</v>
      </c>
      <c r="H19" s="5">
        <v>66</v>
      </c>
      <c r="I19" s="5">
        <v>67</v>
      </c>
      <c r="J19" s="6" t="s">
        <v>1675</v>
      </c>
    </row>
    <row r="20" spans="1:10" ht="12.75">
      <c r="A20" s="115">
        <v>96</v>
      </c>
      <c r="B20" s="119">
        <v>1773</v>
      </c>
      <c r="D20" s="15"/>
      <c r="E20" s="17">
        <v>1</v>
      </c>
      <c r="F20" s="4" t="s">
        <v>909</v>
      </c>
      <c r="G20" s="5" t="s">
        <v>911</v>
      </c>
      <c r="H20" s="5">
        <v>66</v>
      </c>
      <c r="I20" s="5">
        <v>67</v>
      </c>
      <c r="J20" s="6" t="s">
        <v>1675</v>
      </c>
    </row>
    <row r="21" spans="1:10" ht="12.75">
      <c r="A21" s="115"/>
      <c r="B21" s="119"/>
      <c r="D21" s="15"/>
      <c r="E21" s="17"/>
      <c r="F21" s="4" t="s">
        <v>909</v>
      </c>
      <c r="G21" s="5" t="s">
        <v>911</v>
      </c>
      <c r="H21" s="5">
        <v>66</v>
      </c>
      <c r="I21" s="5">
        <v>67</v>
      </c>
      <c r="J21" s="6" t="s">
        <v>1675</v>
      </c>
    </row>
    <row r="22" spans="1:10" ht="12.75">
      <c r="A22" s="115"/>
      <c r="B22" s="119"/>
      <c r="D22" s="15"/>
      <c r="E22" s="17"/>
      <c r="F22" s="4" t="s">
        <v>909</v>
      </c>
      <c r="G22" s="5" t="s">
        <v>911</v>
      </c>
      <c r="H22" s="5">
        <v>66</v>
      </c>
      <c r="I22" s="5">
        <v>67</v>
      </c>
      <c r="J22" s="6" t="s">
        <v>1675</v>
      </c>
    </row>
    <row r="23" spans="1:10" s="27" customFormat="1" ht="25.5" customHeight="1" thickBot="1">
      <c r="A23" s="153" t="s">
        <v>1714</v>
      </c>
      <c r="B23" s="130"/>
      <c r="C23" s="10"/>
      <c r="D23" s="18">
        <f>SUM(D8:D22)</f>
        <v>0</v>
      </c>
      <c r="E23" s="19">
        <f>SUM(E8:E22)</f>
        <v>15</v>
      </c>
      <c r="F23" s="7" t="s">
        <v>909</v>
      </c>
      <c r="G23" s="8" t="s">
        <v>911</v>
      </c>
      <c r="H23" s="8">
        <v>66</v>
      </c>
      <c r="I23" s="8">
        <v>67</v>
      </c>
      <c r="J23" s="9" t="s">
        <v>1675</v>
      </c>
    </row>
  </sheetData>
  <mergeCells count="9">
    <mergeCell ref="A3:A6"/>
    <mergeCell ref="B3:B6"/>
    <mergeCell ref="D3:D6"/>
    <mergeCell ref="E3:E6"/>
    <mergeCell ref="J3:J6"/>
    <mergeCell ref="F3:F6"/>
    <mergeCell ref="G3:G6"/>
    <mergeCell ref="H3:H6"/>
    <mergeCell ref="I3:I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A1">
      <selection activeCell="A1" sqref="A1"/>
    </sheetView>
  </sheetViews>
  <sheetFormatPr defaultColWidth="9.140625" defaultRowHeight="12.75"/>
  <cols>
    <col min="1" max="1" width="16.8515625" style="10" customWidth="1"/>
    <col min="2" max="2" width="2.7109375" style="10" customWidth="1"/>
    <col min="3" max="4" width="9.140625" style="10" customWidth="1"/>
    <col min="5" max="5" width="14.7109375" style="10" customWidth="1"/>
    <col min="6" max="8" width="9.140625" style="10" customWidth="1"/>
    <col min="9" max="9" width="12.28125" style="10" customWidth="1"/>
    <col min="10" max="10" width="6.8515625" style="10" customWidth="1"/>
    <col min="11" max="11" width="7.140625" style="10" customWidth="1"/>
    <col min="12" max="13" width="6.57421875" style="10" customWidth="1"/>
    <col min="14" max="14" width="5.7109375" style="10" customWidth="1"/>
    <col min="15" max="16384" width="9.140625" style="10" customWidth="1"/>
  </cols>
  <sheetData>
    <row r="1" spans="1:15" ht="13.5" thickBot="1">
      <c r="A1" s="110" t="s">
        <v>1716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</row>
    <row r="2" ht="13.5" thickBot="1"/>
    <row r="3" spans="1:15" ht="22.5" customHeight="1">
      <c r="A3" s="256" t="s">
        <v>923</v>
      </c>
      <c r="B3" s="108"/>
      <c r="C3" s="159" t="s">
        <v>1717</v>
      </c>
      <c r="D3" s="199"/>
      <c r="E3" s="199"/>
      <c r="F3" s="199"/>
      <c r="G3" s="199" t="s">
        <v>1718</v>
      </c>
      <c r="H3" s="199"/>
      <c r="I3" s="201"/>
      <c r="J3" s="204" t="s">
        <v>903</v>
      </c>
      <c r="K3" s="137" t="s">
        <v>904</v>
      </c>
      <c r="L3" s="137" t="s">
        <v>905</v>
      </c>
      <c r="M3" s="207" t="s">
        <v>906</v>
      </c>
      <c r="N3" s="137" t="s">
        <v>907</v>
      </c>
      <c r="O3" s="140" t="s">
        <v>908</v>
      </c>
    </row>
    <row r="4" spans="1:15" ht="18" customHeight="1">
      <c r="A4" s="257"/>
      <c r="B4" s="108"/>
      <c r="C4" s="136" t="s">
        <v>1719</v>
      </c>
      <c r="D4" s="200" t="s">
        <v>1720</v>
      </c>
      <c r="E4" s="200" t="s">
        <v>1721</v>
      </c>
      <c r="F4" s="200" t="s">
        <v>995</v>
      </c>
      <c r="G4" s="200" t="s">
        <v>1719</v>
      </c>
      <c r="H4" s="200" t="s">
        <v>1720</v>
      </c>
      <c r="I4" s="202" t="s">
        <v>1721</v>
      </c>
      <c r="J4" s="205"/>
      <c r="K4" s="138"/>
      <c r="L4" s="138"/>
      <c r="M4" s="208"/>
      <c r="N4" s="138"/>
      <c r="O4" s="128"/>
    </row>
    <row r="5" spans="1:15" ht="18.75" customHeight="1">
      <c r="A5" s="257"/>
      <c r="B5" s="108"/>
      <c r="C5" s="136"/>
      <c r="D5" s="200"/>
      <c r="E5" s="200"/>
      <c r="F5" s="200"/>
      <c r="G5" s="200"/>
      <c r="H5" s="200"/>
      <c r="I5" s="202"/>
      <c r="J5" s="205"/>
      <c r="K5" s="138"/>
      <c r="L5" s="138"/>
      <c r="M5" s="208"/>
      <c r="N5" s="138"/>
      <c r="O5" s="128"/>
    </row>
    <row r="6" spans="1:15" ht="13.5" thickBot="1">
      <c r="A6" s="258"/>
      <c r="B6" s="108"/>
      <c r="C6" s="212"/>
      <c r="D6" s="213"/>
      <c r="E6" s="213"/>
      <c r="F6" s="213"/>
      <c r="G6" s="213"/>
      <c r="H6" s="213"/>
      <c r="I6" s="214"/>
      <c r="J6" s="206"/>
      <c r="K6" s="139"/>
      <c r="L6" s="139"/>
      <c r="M6" s="209"/>
      <c r="N6" s="139"/>
      <c r="O6" s="129"/>
    </row>
    <row r="7" ht="13.5" thickBot="1">
      <c r="F7" s="27"/>
    </row>
    <row r="8" spans="1:15" ht="12.75">
      <c r="A8" s="24" t="s">
        <v>937</v>
      </c>
      <c r="C8" s="12">
        <v>26</v>
      </c>
      <c r="D8" s="14">
        <v>29</v>
      </c>
      <c r="E8" s="14">
        <v>2</v>
      </c>
      <c r="F8" s="14">
        <f>SUM(C8:E8)</f>
        <v>57</v>
      </c>
      <c r="G8" s="14">
        <v>1165</v>
      </c>
      <c r="H8" s="14">
        <v>692</v>
      </c>
      <c r="I8" s="14">
        <v>1857</v>
      </c>
      <c r="J8" s="1" t="s">
        <v>909</v>
      </c>
      <c r="K8" s="2" t="s">
        <v>911</v>
      </c>
      <c r="L8" s="2">
        <v>66</v>
      </c>
      <c r="M8" s="2">
        <v>67</v>
      </c>
      <c r="N8" s="2" t="s">
        <v>912</v>
      </c>
      <c r="O8" s="3" t="s">
        <v>1675</v>
      </c>
    </row>
    <row r="9" spans="1:15" ht="12.75">
      <c r="A9" s="25" t="s">
        <v>938</v>
      </c>
      <c r="C9" s="15">
        <v>34</v>
      </c>
      <c r="D9" s="17">
        <v>27</v>
      </c>
      <c r="E9" s="17">
        <v>2</v>
      </c>
      <c r="F9" s="17">
        <f aca="true" t="shared" si="0" ref="F9:F19">SUM(C9:E9)</f>
        <v>63</v>
      </c>
      <c r="G9" s="17">
        <v>475</v>
      </c>
      <c r="H9" s="17">
        <v>432</v>
      </c>
      <c r="I9" s="17">
        <v>907</v>
      </c>
      <c r="J9" s="4" t="s">
        <v>909</v>
      </c>
      <c r="K9" s="5" t="s">
        <v>911</v>
      </c>
      <c r="L9" s="5">
        <v>66</v>
      </c>
      <c r="M9" s="5">
        <v>67</v>
      </c>
      <c r="N9" s="5" t="s">
        <v>913</v>
      </c>
      <c r="O9" s="6" t="s">
        <v>1675</v>
      </c>
    </row>
    <row r="10" spans="1:15" ht="12.75">
      <c r="A10" s="25" t="s">
        <v>939</v>
      </c>
      <c r="C10" s="15">
        <v>18</v>
      </c>
      <c r="D10" s="17">
        <v>17</v>
      </c>
      <c r="E10" s="17">
        <v>1</v>
      </c>
      <c r="F10" s="17">
        <f t="shared" si="0"/>
        <v>36</v>
      </c>
      <c r="G10" s="17">
        <v>282</v>
      </c>
      <c r="H10" s="17">
        <v>297</v>
      </c>
      <c r="I10" s="17">
        <v>579</v>
      </c>
      <c r="J10" s="4" t="s">
        <v>909</v>
      </c>
      <c r="K10" s="5" t="s">
        <v>911</v>
      </c>
      <c r="L10" s="5">
        <v>66</v>
      </c>
      <c r="M10" s="5">
        <v>67</v>
      </c>
      <c r="N10" s="5" t="s">
        <v>910</v>
      </c>
      <c r="O10" s="6" t="s">
        <v>1675</v>
      </c>
    </row>
    <row r="11" spans="1:15" ht="12.75">
      <c r="A11" s="25" t="s">
        <v>940</v>
      </c>
      <c r="C11" s="15">
        <v>11</v>
      </c>
      <c r="D11" s="17">
        <v>9</v>
      </c>
      <c r="E11" s="17">
        <v>2</v>
      </c>
      <c r="F11" s="17">
        <f t="shared" si="0"/>
        <v>22</v>
      </c>
      <c r="G11" s="17">
        <v>126</v>
      </c>
      <c r="H11" s="17">
        <v>93</v>
      </c>
      <c r="I11" s="17">
        <v>219</v>
      </c>
      <c r="J11" s="4" t="s">
        <v>909</v>
      </c>
      <c r="K11" s="5" t="s">
        <v>911</v>
      </c>
      <c r="L11" s="5">
        <v>66</v>
      </c>
      <c r="M11" s="5">
        <v>67</v>
      </c>
      <c r="N11" s="5" t="s">
        <v>914</v>
      </c>
      <c r="O11" s="6" t="s">
        <v>1675</v>
      </c>
    </row>
    <row r="12" spans="1:15" ht="12.75">
      <c r="A12" s="25" t="s">
        <v>941</v>
      </c>
      <c r="C12" s="15">
        <v>2</v>
      </c>
      <c r="D12" s="17">
        <v>2</v>
      </c>
      <c r="E12" s="17"/>
      <c r="F12" s="17">
        <f t="shared" si="0"/>
        <v>4</v>
      </c>
      <c r="G12" s="17">
        <v>14</v>
      </c>
      <c r="H12" s="17">
        <v>32</v>
      </c>
      <c r="I12" s="17">
        <v>46</v>
      </c>
      <c r="J12" s="4" t="s">
        <v>909</v>
      </c>
      <c r="K12" s="5" t="s">
        <v>911</v>
      </c>
      <c r="L12" s="5">
        <v>66</v>
      </c>
      <c r="M12" s="5">
        <v>67</v>
      </c>
      <c r="N12" s="5" t="s">
        <v>915</v>
      </c>
      <c r="O12" s="6" t="s">
        <v>1675</v>
      </c>
    </row>
    <row r="13" spans="1:15" ht="12.75">
      <c r="A13" s="25" t="s">
        <v>942</v>
      </c>
      <c r="C13" s="15">
        <v>18</v>
      </c>
      <c r="D13" s="17">
        <v>15</v>
      </c>
      <c r="E13" s="17"/>
      <c r="F13" s="17">
        <f t="shared" si="0"/>
        <v>33</v>
      </c>
      <c r="G13" s="17">
        <v>146</v>
      </c>
      <c r="H13" s="17">
        <v>225</v>
      </c>
      <c r="I13" s="17">
        <v>371</v>
      </c>
      <c r="J13" s="4" t="s">
        <v>909</v>
      </c>
      <c r="K13" s="5" t="s">
        <v>911</v>
      </c>
      <c r="L13" s="5">
        <v>66</v>
      </c>
      <c r="M13" s="5">
        <v>67</v>
      </c>
      <c r="N13" s="5" t="s">
        <v>916</v>
      </c>
      <c r="O13" s="6" t="s">
        <v>1675</v>
      </c>
    </row>
    <row r="14" spans="1:15" ht="12.75">
      <c r="A14" s="25" t="s">
        <v>943</v>
      </c>
      <c r="C14" s="15">
        <v>2</v>
      </c>
      <c r="D14" s="17">
        <v>2</v>
      </c>
      <c r="E14" s="17"/>
      <c r="F14" s="17">
        <f t="shared" si="0"/>
        <v>4</v>
      </c>
      <c r="G14" s="17">
        <v>41</v>
      </c>
      <c r="H14" s="17">
        <v>16</v>
      </c>
      <c r="I14" s="17">
        <v>57</v>
      </c>
      <c r="J14" s="4" t="s">
        <v>909</v>
      </c>
      <c r="K14" s="5" t="s">
        <v>911</v>
      </c>
      <c r="L14" s="5">
        <v>66</v>
      </c>
      <c r="M14" s="5">
        <v>67</v>
      </c>
      <c r="N14" s="5" t="s">
        <v>917</v>
      </c>
      <c r="O14" s="6" t="s">
        <v>1675</v>
      </c>
    </row>
    <row r="15" spans="1:15" ht="12.75">
      <c r="A15" s="25" t="s">
        <v>944</v>
      </c>
      <c r="C15" s="15">
        <v>9</v>
      </c>
      <c r="D15" s="17">
        <v>6</v>
      </c>
      <c r="E15" s="17">
        <v>1</v>
      </c>
      <c r="F15" s="17">
        <f t="shared" si="0"/>
        <v>16</v>
      </c>
      <c r="G15" s="17">
        <v>74</v>
      </c>
      <c r="H15" s="17">
        <v>80</v>
      </c>
      <c r="I15" s="17">
        <v>154</v>
      </c>
      <c r="J15" s="4" t="s">
        <v>909</v>
      </c>
      <c r="K15" s="5" t="s">
        <v>911</v>
      </c>
      <c r="L15" s="5">
        <v>66</v>
      </c>
      <c r="M15" s="5">
        <v>67</v>
      </c>
      <c r="N15" s="5" t="s">
        <v>918</v>
      </c>
      <c r="O15" s="6" t="s">
        <v>1675</v>
      </c>
    </row>
    <row r="16" spans="1:15" ht="12.75">
      <c r="A16" s="25" t="s">
        <v>945</v>
      </c>
      <c r="C16" s="15">
        <v>3</v>
      </c>
      <c r="D16" s="17">
        <v>2</v>
      </c>
      <c r="E16" s="17"/>
      <c r="F16" s="17">
        <f t="shared" si="0"/>
        <v>5</v>
      </c>
      <c r="G16" s="17">
        <v>27</v>
      </c>
      <c r="H16" s="17">
        <v>26</v>
      </c>
      <c r="I16" s="17">
        <v>53</v>
      </c>
      <c r="J16" s="4" t="s">
        <v>909</v>
      </c>
      <c r="K16" s="5" t="s">
        <v>911</v>
      </c>
      <c r="L16" s="5">
        <v>66</v>
      </c>
      <c r="M16" s="5">
        <v>67</v>
      </c>
      <c r="N16" s="5" t="s">
        <v>919</v>
      </c>
      <c r="O16" s="6" t="s">
        <v>1675</v>
      </c>
    </row>
    <row r="17" spans="1:15" ht="12.75">
      <c r="A17" s="25" t="s">
        <v>1482</v>
      </c>
      <c r="C17" s="15">
        <v>1</v>
      </c>
      <c r="D17" s="17">
        <v>1</v>
      </c>
      <c r="E17" s="17"/>
      <c r="F17" s="17">
        <f t="shared" si="0"/>
        <v>2</v>
      </c>
      <c r="G17" s="17">
        <v>8</v>
      </c>
      <c r="H17" s="17">
        <v>3</v>
      </c>
      <c r="I17" s="17">
        <v>11</v>
      </c>
      <c r="J17" s="4" t="s">
        <v>909</v>
      </c>
      <c r="K17" s="5" t="s">
        <v>911</v>
      </c>
      <c r="L17" s="5">
        <v>66</v>
      </c>
      <c r="M17" s="5">
        <v>67</v>
      </c>
      <c r="N17" s="5" t="s">
        <v>1483</v>
      </c>
      <c r="O17" s="6" t="s">
        <v>1675</v>
      </c>
    </row>
    <row r="18" spans="1:15" ht="12.75">
      <c r="A18" s="25" t="s">
        <v>946</v>
      </c>
      <c r="C18" s="15">
        <v>3</v>
      </c>
      <c r="D18" s="17">
        <v>15</v>
      </c>
      <c r="E18" s="17"/>
      <c r="F18" s="17">
        <f t="shared" si="0"/>
        <v>18</v>
      </c>
      <c r="G18" s="17">
        <v>156</v>
      </c>
      <c r="H18" s="17">
        <v>584</v>
      </c>
      <c r="I18" s="17">
        <v>740</v>
      </c>
      <c r="J18" s="4" t="s">
        <v>909</v>
      </c>
      <c r="K18" s="5" t="s">
        <v>911</v>
      </c>
      <c r="L18" s="5">
        <v>66</v>
      </c>
      <c r="M18" s="5">
        <v>67</v>
      </c>
      <c r="N18" s="5" t="s">
        <v>920</v>
      </c>
      <c r="O18" s="6" t="s">
        <v>1675</v>
      </c>
    </row>
    <row r="19" spans="1:15" s="27" customFormat="1" ht="13.5" thickBot="1">
      <c r="A19" s="26" t="s">
        <v>1479</v>
      </c>
      <c r="B19" s="10"/>
      <c r="C19" s="18">
        <f>SUM(C8:C18)</f>
        <v>127</v>
      </c>
      <c r="D19" s="20">
        <f>SUM(D8:D18)</f>
        <v>125</v>
      </c>
      <c r="E19" s="20">
        <f>SUM(E8:E18)</f>
        <v>8</v>
      </c>
      <c r="F19" s="20">
        <f t="shared" si="0"/>
        <v>260</v>
      </c>
      <c r="G19" s="20">
        <f>SUM(G8:G18)</f>
        <v>2514</v>
      </c>
      <c r="H19" s="20">
        <f>SUM(H8:H18)</f>
        <v>2480</v>
      </c>
      <c r="I19" s="20">
        <f>SUM(I8:I18)</f>
        <v>4994</v>
      </c>
      <c r="J19" s="7" t="s">
        <v>909</v>
      </c>
      <c r="K19" s="8" t="s">
        <v>911</v>
      </c>
      <c r="L19" s="8">
        <v>66</v>
      </c>
      <c r="M19" s="8">
        <v>67</v>
      </c>
      <c r="N19" s="8"/>
      <c r="O19" s="9" t="s">
        <v>1675</v>
      </c>
    </row>
  </sheetData>
  <mergeCells count="16">
    <mergeCell ref="A3:A6"/>
    <mergeCell ref="C3:F3"/>
    <mergeCell ref="G3:I3"/>
    <mergeCell ref="C4:C6"/>
    <mergeCell ref="D4:D6"/>
    <mergeCell ref="E4:E6"/>
    <mergeCell ref="F4:F6"/>
    <mergeCell ref="G4:G6"/>
    <mergeCell ref="H4:H6"/>
    <mergeCell ref="I4:I6"/>
    <mergeCell ref="N3:N6"/>
    <mergeCell ref="O3:O6"/>
    <mergeCell ref="J3:J6"/>
    <mergeCell ref="K3:K6"/>
    <mergeCell ref="L3:L6"/>
    <mergeCell ref="M3:M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1" sqref="A1"/>
    </sheetView>
  </sheetViews>
  <sheetFormatPr defaultColWidth="9.140625" defaultRowHeight="12.75"/>
  <cols>
    <col min="1" max="1" width="20.421875" style="10" customWidth="1"/>
    <col min="2" max="2" width="2.7109375" style="10" customWidth="1"/>
    <col min="3" max="6" width="9.140625" style="10" customWidth="1"/>
    <col min="7" max="7" width="6.8515625" style="10" customWidth="1"/>
    <col min="8" max="8" width="7.140625" style="10" customWidth="1"/>
    <col min="9" max="10" width="6.57421875" style="10" customWidth="1"/>
    <col min="11" max="16384" width="9.140625" style="10" customWidth="1"/>
  </cols>
  <sheetData>
    <row r="1" spans="1:11" ht="13.5" thickBot="1">
      <c r="A1" s="110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ht="13.5" thickBot="1"/>
    <row r="3" spans="1:11" ht="22.5" customHeight="1">
      <c r="A3" s="203" t="s">
        <v>1</v>
      </c>
      <c r="B3" s="11"/>
      <c r="C3" s="159" t="s">
        <v>1719</v>
      </c>
      <c r="D3" s="199"/>
      <c r="E3" s="199" t="s">
        <v>1720</v>
      </c>
      <c r="F3" s="201"/>
      <c r="G3" s="204" t="s">
        <v>903</v>
      </c>
      <c r="H3" s="137" t="s">
        <v>904</v>
      </c>
      <c r="I3" s="137" t="s">
        <v>905</v>
      </c>
      <c r="J3" s="207" t="s">
        <v>906</v>
      </c>
      <c r="K3" s="140" t="s">
        <v>908</v>
      </c>
    </row>
    <row r="4" spans="1:11" ht="18" customHeight="1">
      <c r="A4" s="210"/>
      <c r="B4" s="11"/>
      <c r="C4" s="136"/>
      <c r="D4" s="200"/>
      <c r="E4" s="200"/>
      <c r="F4" s="202"/>
      <c r="G4" s="205"/>
      <c r="H4" s="138"/>
      <c r="I4" s="138"/>
      <c r="J4" s="208"/>
      <c r="K4" s="128"/>
    </row>
    <row r="5" spans="1:11" ht="18.75" customHeight="1">
      <c r="A5" s="210"/>
      <c r="B5" s="11"/>
      <c r="C5" s="136" t="s">
        <v>948</v>
      </c>
      <c r="D5" s="200" t="s">
        <v>949</v>
      </c>
      <c r="E5" s="200" t="s">
        <v>948</v>
      </c>
      <c r="F5" s="202" t="s">
        <v>949</v>
      </c>
      <c r="G5" s="205"/>
      <c r="H5" s="138"/>
      <c r="I5" s="138"/>
      <c r="J5" s="208"/>
      <c r="K5" s="128"/>
    </row>
    <row r="6" spans="1:11" ht="13.5" thickBot="1">
      <c r="A6" s="211"/>
      <c r="B6" s="11"/>
      <c r="C6" s="212"/>
      <c r="D6" s="213"/>
      <c r="E6" s="213"/>
      <c r="F6" s="214"/>
      <c r="G6" s="206"/>
      <c r="H6" s="139"/>
      <c r="I6" s="139"/>
      <c r="J6" s="209"/>
      <c r="K6" s="129"/>
    </row>
    <row r="7" ht="13.5" thickBot="1"/>
    <row r="8" spans="1:11" ht="12.75">
      <c r="A8" s="24" t="s">
        <v>957</v>
      </c>
      <c r="C8" s="12">
        <v>79</v>
      </c>
      <c r="D8" s="14">
        <v>31.4</v>
      </c>
      <c r="E8" s="14">
        <v>142</v>
      </c>
      <c r="F8" s="13">
        <v>57.3</v>
      </c>
      <c r="G8" s="2" t="s">
        <v>909</v>
      </c>
      <c r="H8" s="2" t="s">
        <v>911</v>
      </c>
      <c r="I8" s="2">
        <v>66</v>
      </c>
      <c r="J8" s="2">
        <v>67</v>
      </c>
      <c r="K8" s="3" t="s">
        <v>1675</v>
      </c>
    </row>
    <row r="9" spans="1:11" ht="25.5">
      <c r="A9" s="50" t="s">
        <v>2</v>
      </c>
      <c r="C9" s="15">
        <v>777</v>
      </c>
      <c r="D9" s="17">
        <v>309.1</v>
      </c>
      <c r="E9" s="17">
        <v>890</v>
      </c>
      <c r="F9" s="16">
        <v>358.9</v>
      </c>
      <c r="G9" s="5" t="s">
        <v>909</v>
      </c>
      <c r="H9" s="5" t="s">
        <v>911</v>
      </c>
      <c r="I9" s="5">
        <v>66</v>
      </c>
      <c r="J9" s="5">
        <v>67</v>
      </c>
      <c r="K9" s="6" t="s">
        <v>1675</v>
      </c>
    </row>
    <row r="10" spans="1:11" ht="25.5">
      <c r="A10" s="50" t="s">
        <v>3</v>
      </c>
      <c r="C10" s="15">
        <v>1247</v>
      </c>
      <c r="D10" s="17">
        <v>496</v>
      </c>
      <c r="E10" s="17">
        <v>1011</v>
      </c>
      <c r="F10" s="16">
        <v>407.7</v>
      </c>
      <c r="G10" s="5" t="s">
        <v>909</v>
      </c>
      <c r="H10" s="5" t="s">
        <v>911</v>
      </c>
      <c r="I10" s="5">
        <v>66</v>
      </c>
      <c r="J10" s="5">
        <v>67</v>
      </c>
      <c r="K10" s="6" t="s">
        <v>1675</v>
      </c>
    </row>
    <row r="11" spans="1:11" ht="25.5">
      <c r="A11" s="50" t="s">
        <v>4</v>
      </c>
      <c r="C11" s="15">
        <v>303</v>
      </c>
      <c r="D11" s="17">
        <v>120.5</v>
      </c>
      <c r="E11" s="17">
        <v>132</v>
      </c>
      <c r="F11" s="16">
        <v>53.2</v>
      </c>
      <c r="G11" s="5" t="s">
        <v>909</v>
      </c>
      <c r="H11" s="5" t="s">
        <v>911</v>
      </c>
      <c r="I11" s="5">
        <v>66</v>
      </c>
      <c r="J11" s="5">
        <v>67</v>
      </c>
      <c r="K11" s="6" t="s">
        <v>1675</v>
      </c>
    </row>
    <row r="12" spans="1:11" ht="12.75">
      <c r="A12" s="25" t="s">
        <v>962</v>
      </c>
      <c r="C12" s="15">
        <v>45</v>
      </c>
      <c r="D12" s="17">
        <v>17.9</v>
      </c>
      <c r="E12" s="17">
        <v>177</v>
      </c>
      <c r="F12" s="16">
        <v>71.4</v>
      </c>
      <c r="G12" s="5" t="s">
        <v>909</v>
      </c>
      <c r="H12" s="5" t="s">
        <v>911</v>
      </c>
      <c r="I12" s="5">
        <v>66</v>
      </c>
      <c r="J12" s="5">
        <v>67</v>
      </c>
      <c r="K12" s="6" t="s">
        <v>1675</v>
      </c>
    </row>
    <row r="13" spans="1:11" ht="12.75">
      <c r="A13" s="25" t="s">
        <v>5</v>
      </c>
      <c r="C13" s="15">
        <v>29</v>
      </c>
      <c r="D13" s="17">
        <v>11.5</v>
      </c>
      <c r="E13" s="17">
        <v>75</v>
      </c>
      <c r="F13" s="16">
        <v>30.2</v>
      </c>
      <c r="G13" s="5" t="s">
        <v>909</v>
      </c>
      <c r="H13" s="5" t="s">
        <v>911</v>
      </c>
      <c r="I13" s="5">
        <v>66</v>
      </c>
      <c r="J13" s="5">
        <v>67</v>
      </c>
      <c r="K13" s="6" t="s">
        <v>1675</v>
      </c>
    </row>
    <row r="14" spans="1:11" ht="25.5">
      <c r="A14" s="50" t="s">
        <v>961</v>
      </c>
      <c r="C14" s="15">
        <v>20</v>
      </c>
      <c r="D14" s="17">
        <v>8</v>
      </c>
      <c r="E14" s="17">
        <v>36</v>
      </c>
      <c r="F14" s="16">
        <v>14.5</v>
      </c>
      <c r="G14" s="5" t="s">
        <v>909</v>
      </c>
      <c r="H14" s="5" t="s">
        <v>911</v>
      </c>
      <c r="I14" s="5">
        <v>66</v>
      </c>
      <c r="J14" s="5">
        <v>67</v>
      </c>
      <c r="K14" s="6" t="s">
        <v>1675</v>
      </c>
    </row>
    <row r="15" spans="1:11" ht="12.75">
      <c r="A15" s="25" t="s">
        <v>965</v>
      </c>
      <c r="C15" s="15">
        <v>2</v>
      </c>
      <c r="D15" s="17">
        <v>0.8</v>
      </c>
      <c r="E15" s="17">
        <v>6</v>
      </c>
      <c r="F15" s="16">
        <v>2.4</v>
      </c>
      <c r="G15" s="5" t="s">
        <v>909</v>
      </c>
      <c r="H15" s="5" t="s">
        <v>911</v>
      </c>
      <c r="I15" s="5">
        <v>66</v>
      </c>
      <c r="J15" s="5">
        <v>67</v>
      </c>
      <c r="K15" s="6" t="s">
        <v>1675</v>
      </c>
    </row>
    <row r="16" spans="1:11" ht="12.75">
      <c r="A16" s="25" t="s">
        <v>6</v>
      </c>
      <c r="C16" s="15">
        <v>1</v>
      </c>
      <c r="D16" s="17">
        <v>0.4</v>
      </c>
      <c r="E16" s="17">
        <v>2</v>
      </c>
      <c r="F16" s="16">
        <v>0.8</v>
      </c>
      <c r="G16" s="5" t="s">
        <v>909</v>
      </c>
      <c r="H16" s="5" t="s">
        <v>911</v>
      </c>
      <c r="I16" s="5">
        <v>66</v>
      </c>
      <c r="J16" s="5">
        <v>67</v>
      </c>
      <c r="K16" s="6" t="s">
        <v>1675</v>
      </c>
    </row>
    <row r="17" spans="1:11" ht="12.75">
      <c r="A17" s="25" t="s">
        <v>966</v>
      </c>
      <c r="C17" s="15">
        <v>1</v>
      </c>
      <c r="D17" s="17">
        <v>0.4</v>
      </c>
      <c r="E17" s="17">
        <v>1</v>
      </c>
      <c r="F17" s="16">
        <v>0.4</v>
      </c>
      <c r="G17" s="5" t="s">
        <v>909</v>
      </c>
      <c r="H17" s="5" t="s">
        <v>911</v>
      </c>
      <c r="I17" s="5">
        <v>66</v>
      </c>
      <c r="J17" s="5">
        <v>67</v>
      </c>
      <c r="K17" s="6" t="s">
        <v>1675</v>
      </c>
    </row>
    <row r="18" spans="1:11" ht="12.75">
      <c r="A18" s="25" t="s">
        <v>7</v>
      </c>
      <c r="C18" s="15"/>
      <c r="D18" s="17"/>
      <c r="E18" s="17">
        <v>2</v>
      </c>
      <c r="F18" s="16">
        <v>0.8</v>
      </c>
      <c r="G18" s="5" t="s">
        <v>909</v>
      </c>
      <c r="H18" s="5" t="s">
        <v>911</v>
      </c>
      <c r="I18" s="5">
        <v>66</v>
      </c>
      <c r="J18" s="5">
        <v>67</v>
      </c>
      <c r="K18" s="6" t="s">
        <v>1675</v>
      </c>
    </row>
    <row r="19" spans="1:11" ht="12.75">
      <c r="A19" s="25" t="s">
        <v>8</v>
      </c>
      <c r="C19" s="15">
        <v>6</v>
      </c>
      <c r="D19" s="17">
        <v>2.4</v>
      </c>
      <c r="E19" s="17">
        <v>3</v>
      </c>
      <c r="F19" s="16">
        <v>1.2</v>
      </c>
      <c r="G19" s="5" t="s">
        <v>909</v>
      </c>
      <c r="H19" s="5" t="s">
        <v>911</v>
      </c>
      <c r="I19" s="5">
        <v>66</v>
      </c>
      <c r="J19" s="5">
        <v>67</v>
      </c>
      <c r="K19" s="6" t="s">
        <v>1675</v>
      </c>
    </row>
    <row r="20" spans="1:11" ht="12.75">
      <c r="A20" s="25" t="s">
        <v>9</v>
      </c>
      <c r="C20" s="15"/>
      <c r="D20" s="17"/>
      <c r="E20" s="17">
        <v>1</v>
      </c>
      <c r="F20" s="16">
        <v>0.4</v>
      </c>
      <c r="G20" s="5" t="s">
        <v>909</v>
      </c>
      <c r="H20" s="5" t="s">
        <v>911</v>
      </c>
      <c r="I20" s="5">
        <v>66</v>
      </c>
      <c r="J20" s="5">
        <v>67</v>
      </c>
      <c r="K20" s="6" t="s">
        <v>1675</v>
      </c>
    </row>
    <row r="21" spans="1:11" ht="12.75">
      <c r="A21" s="25" t="s">
        <v>968</v>
      </c>
      <c r="C21" s="15">
        <v>1</v>
      </c>
      <c r="D21" s="17">
        <v>0.4</v>
      </c>
      <c r="E21" s="17">
        <v>2</v>
      </c>
      <c r="F21" s="16">
        <v>0.8</v>
      </c>
      <c r="G21" s="5" t="s">
        <v>909</v>
      </c>
      <c r="H21" s="5" t="s">
        <v>911</v>
      </c>
      <c r="I21" s="5">
        <v>66</v>
      </c>
      <c r="J21" s="5">
        <v>67</v>
      </c>
      <c r="K21" s="6" t="s">
        <v>1675</v>
      </c>
    </row>
    <row r="22" spans="1:11" ht="12.75">
      <c r="A22" s="25" t="s">
        <v>10</v>
      </c>
      <c r="C22" s="15">
        <v>1</v>
      </c>
      <c r="D22" s="17">
        <v>0.4</v>
      </c>
      <c r="E22" s="17"/>
      <c r="F22" s="16"/>
      <c r="G22" s="5" t="s">
        <v>909</v>
      </c>
      <c r="H22" s="5" t="s">
        <v>911</v>
      </c>
      <c r="I22" s="5">
        <v>66</v>
      </c>
      <c r="J22" s="5">
        <v>67</v>
      </c>
      <c r="K22" s="6" t="s">
        <v>1675</v>
      </c>
    </row>
    <row r="23" spans="1:11" ht="12.75">
      <c r="A23" s="25" t="s">
        <v>11</v>
      </c>
      <c r="C23" s="15">
        <v>1</v>
      </c>
      <c r="D23" s="17">
        <v>0.4</v>
      </c>
      <c r="E23" s="17"/>
      <c r="F23" s="16"/>
      <c r="G23" s="5" t="s">
        <v>909</v>
      </c>
      <c r="H23" s="5" t="s">
        <v>911</v>
      </c>
      <c r="I23" s="5">
        <v>66</v>
      </c>
      <c r="J23" s="5">
        <v>67</v>
      </c>
      <c r="K23" s="6" t="s">
        <v>1675</v>
      </c>
    </row>
    <row r="24" spans="1:11" ht="13.5" thickBot="1">
      <c r="A24" s="26" t="s">
        <v>12</v>
      </c>
      <c r="C24" s="18">
        <v>1</v>
      </c>
      <c r="D24" s="20">
        <v>0.4</v>
      </c>
      <c r="E24" s="20"/>
      <c r="F24" s="19"/>
      <c r="G24" s="8" t="s">
        <v>909</v>
      </c>
      <c r="H24" s="8" t="s">
        <v>911</v>
      </c>
      <c r="I24" s="8">
        <v>66</v>
      </c>
      <c r="J24" s="8">
        <v>67</v>
      </c>
      <c r="K24" s="9" t="s">
        <v>1675</v>
      </c>
    </row>
  </sheetData>
  <mergeCells count="12">
    <mergeCell ref="A3:A6"/>
    <mergeCell ref="C3:D4"/>
    <mergeCell ref="E3:F4"/>
    <mergeCell ref="C5:C6"/>
    <mergeCell ref="D5:D6"/>
    <mergeCell ref="E5:E6"/>
    <mergeCell ref="F5:F6"/>
    <mergeCell ref="K3:K6"/>
    <mergeCell ref="G3:G6"/>
    <mergeCell ref="H3:H6"/>
    <mergeCell ref="I3:I6"/>
    <mergeCell ref="J3:J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1" sqref="A1"/>
    </sheetView>
  </sheetViews>
  <sheetFormatPr defaultColWidth="9.140625" defaultRowHeight="12.75"/>
  <cols>
    <col min="1" max="1" width="14.421875" style="10" customWidth="1"/>
    <col min="2" max="2" width="2.7109375" style="10" customWidth="1"/>
    <col min="3" max="7" width="9.140625" style="10" customWidth="1"/>
    <col min="8" max="8" width="6.8515625" style="10" customWidth="1"/>
    <col min="9" max="9" width="7.140625" style="10" customWidth="1"/>
    <col min="10" max="11" width="6.57421875" style="10" customWidth="1"/>
    <col min="12" max="16384" width="9.140625" style="10" customWidth="1"/>
  </cols>
  <sheetData>
    <row r="1" spans="1:12" ht="13.5" thickBot="1">
      <c r="A1" s="110" t="s">
        <v>947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</row>
    <row r="2" ht="13.5" thickBot="1"/>
    <row r="3" spans="1:12" ht="22.5" customHeight="1">
      <c r="A3" s="203" t="s">
        <v>969</v>
      </c>
      <c r="B3" s="11"/>
      <c r="C3" s="159" t="s">
        <v>950</v>
      </c>
      <c r="D3" s="199" t="s">
        <v>951</v>
      </c>
      <c r="E3" s="199" t="s">
        <v>952</v>
      </c>
      <c r="F3" s="199" t="s">
        <v>953</v>
      </c>
      <c r="G3" s="201" t="s">
        <v>954</v>
      </c>
      <c r="H3" s="204" t="s">
        <v>903</v>
      </c>
      <c r="I3" s="137" t="s">
        <v>904</v>
      </c>
      <c r="J3" s="137" t="s">
        <v>905</v>
      </c>
      <c r="K3" s="207" t="s">
        <v>906</v>
      </c>
      <c r="L3" s="140" t="s">
        <v>908</v>
      </c>
    </row>
    <row r="4" spans="1:12" ht="18" customHeight="1">
      <c r="A4" s="210"/>
      <c r="B4" s="11"/>
      <c r="C4" s="136"/>
      <c r="D4" s="200"/>
      <c r="E4" s="200"/>
      <c r="F4" s="200"/>
      <c r="G4" s="202"/>
      <c r="H4" s="205"/>
      <c r="I4" s="138"/>
      <c r="J4" s="138"/>
      <c r="K4" s="208"/>
      <c r="L4" s="128"/>
    </row>
    <row r="5" spans="1:12" ht="18.75" customHeight="1">
      <c r="A5" s="210"/>
      <c r="B5" s="11"/>
      <c r="C5" s="136"/>
      <c r="D5" s="200"/>
      <c r="E5" s="200"/>
      <c r="F5" s="200"/>
      <c r="G5" s="202"/>
      <c r="H5" s="205"/>
      <c r="I5" s="138"/>
      <c r="J5" s="138"/>
      <c r="K5" s="208"/>
      <c r="L5" s="128"/>
    </row>
    <row r="6" spans="1:12" ht="13.5" thickBot="1">
      <c r="A6" s="211"/>
      <c r="B6" s="11"/>
      <c r="C6" s="212"/>
      <c r="D6" s="213"/>
      <c r="E6" s="213"/>
      <c r="F6" s="213"/>
      <c r="G6" s="214"/>
      <c r="H6" s="206"/>
      <c r="I6" s="139"/>
      <c r="J6" s="139"/>
      <c r="K6" s="209"/>
      <c r="L6" s="129"/>
    </row>
    <row r="7" ht="13.5" thickBot="1"/>
    <row r="8" spans="1:12" ht="12.75">
      <c r="A8" s="24" t="s">
        <v>948</v>
      </c>
      <c r="C8" s="12">
        <v>4</v>
      </c>
      <c r="D8" s="14">
        <v>46</v>
      </c>
      <c r="E8" s="14">
        <v>618</v>
      </c>
      <c r="F8" s="14">
        <v>848</v>
      </c>
      <c r="G8" s="13">
        <v>265</v>
      </c>
      <c r="H8" s="1" t="s">
        <v>909</v>
      </c>
      <c r="I8" s="2" t="s">
        <v>911</v>
      </c>
      <c r="J8" s="2">
        <v>50</v>
      </c>
      <c r="K8" s="2">
        <v>51</v>
      </c>
      <c r="L8" s="3" t="s">
        <v>921</v>
      </c>
    </row>
    <row r="9" spans="1:12" ht="13.5" thickBot="1">
      <c r="A9" s="26" t="s">
        <v>949</v>
      </c>
      <c r="C9" s="18">
        <v>2</v>
      </c>
      <c r="D9" s="20">
        <v>26</v>
      </c>
      <c r="E9" s="20">
        <v>347</v>
      </c>
      <c r="F9" s="20">
        <v>476</v>
      </c>
      <c r="G9" s="20">
        <v>149</v>
      </c>
      <c r="H9" s="7" t="s">
        <v>909</v>
      </c>
      <c r="I9" s="8" t="s">
        <v>911</v>
      </c>
      <c r="J9" s="8">
        <v>50</v>
      </c>
      <c r="K9" s="8">
        <v>51</v>
      </c>
      <c r="L9" s="9" t="s">
        <v>921</v>
      </c>
    </row>
  </sheetData>
  <mergeCells count="11">
    <mergeCell ref="L3:L6"/>
    <mergeCell ref="H3:H6"/>
    <mergeCell ref="I3:I6"/>
    <mergeCell ref="J3:J6"/>
    <mergeCell ref="K3:K6"/>
    <mergeCell ref="A3:A6"/>
    <mergeCell ref="C3:C6"/>
    <mergeCell ref="F3:F6"/>
    <mergeCell ref="G3:G6"/>
    <mergeCell ref="D3:D6"/>
    <mergeCell ref="E3:E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A1" sqref="A1"/>
    </sheetView>
  </sheetViews>
  <sheetFormatPr defaultColWidth="9.140625" defaultRowHeight="12.75"/>
  <cols>
    <col min="1" max="1" width="22.28125" style="10" customWidth="1"/>
    <col min="2" max="2" width="2.7109375" style="10" customWidth="1"/>
    <col min="3" max="6" width="9.140625" style="10" customWidth="1"/>
    <col min="7" max="7" width="6.8515625" style="10" customWidth="1"/>
    <col min="8" max="8" width="7.140625" style="10" customWidth="1"/>
    <col min="9" max="10" width="6.57421875" style="10" customWidth="1"/>
    <col min="11" max="16384" width="9.140625" style="10" customWidth="1"/>
  </cols>
  <sheetData>
    <row r="1" spans="1:11" ht="13.5" thickBot="1">
      <c r="A1" s="110" t="s">
        <v>13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ht="13.5" thickBot="1"/>
    <row r="3" spans="1:11" ht="22.5" customHeight="1">
      <c r="A3" s="203" t="s">
        <v>14</v>
      </c>
      <c r="B3" s="11"/>
      <c r="C3" s="250" t="s">
        <v>1719</v>
      </c>
      <c r="D3" s="259"/>
      <c r="E3" s="259" t="s">
        <v>1720</v>
      </c>
      <c r="F3" s="261"/>
      <c r="G3" s="204" t="s">
        <v>903</v>
      </c>
      <c r="H3" s="137" t="s">
        <v>904</v>
      </c>
      <c r="I3" s="137" t="s">
        <v>905</v>
      </c>
      <c r="J3" s="207" t="s">
        <v>906</v>
      </c>
      <c r="K3" s="140" t="s">
        <v>908</v>
      </c>
    </row>
    <row r="4" spans="1:11" ht="18" customHeight="1">
      <c r="A4" s="210"/>
      <c r="B4" s="11"/>
      <c r="C4" s="251"/>
      <c r="D4" s="260"/>
      <c r="E4" s="260"/>
      <c r="F4" s="262"/>
      <c r="G4" s="205"/>
      <c r="H4" s="138"/>
      <c r="I4" s="138"/>
      <c r="J4" s="208"/>
      <c r="K4" s="128"/>
    </row>
    <row r="5" spans="1:11" ht="18.75" customHeight="1">
      <c r="A5" s="210"/>
      <c r="B5" s="11"/>
      <c r="C5" s="251" t="s">
        <v>948</v>
      </c>
      <c r="D5" s="260" t="s">
        <v>949</v>
      </c>
      <c r="E5" s="260" t="s">
        <v>948</v>
      </c>
      <c r="F5" s="262" t="s">
        <v>949</v>
      </c>
      <c r="G5" s="205"/>
      <c r="H5" s="138"/>
      <c r="I5" s="138"/>
      <c r="J5" s="208"/>
      <c r="K5" s="128"/>
    </row>
    <row r="6" spans="1:11" ht="13.5" thickBot="1">
      <c r="A6" s="211"/>
      <c r="B6" s="11"/>
      <c r="C6" s="252"/>
      <c r="D6" s="263"/>
      <c r="E6" s="263"/>
      <c r="F6" s="264"/>
      <c r="G6" s="206"/>
      <c r="H6" s="139"/>
      <c r="I6" s="139"/>
      <c r="J6" s="209"/>
      <c r="K6" s="129"/>
    </row>
    <row r="7" ht="13.5" thickBot="1"/>
    <row r="8" spans="1:11" ht="12.75">
      <c r="A8" s="24" t="s">
        <v>15</v>
      </c>
      <c r="C8" s="12">
        <v>1122</v>
      </c>
      <c r="D8" s="14">
        <v>446.3</v>
      </c>
      <c r="E8" s="14">
        <v>662</v>
      </c>
      <c r="F8" s="14">
        <v>266.9</v>
      </c>
      <c r="G8" s="1" t="s">
        <v>909</v>
      </c>
      <c r="H8" s="2" t="s">
        <v>911</v>
      </c>
      <c r="I8" s="2">
        <v>66</v>
      </c>
      <c r="J8" s="2">
        <v>67</v>
      </c>
      <c r="K8" s="3" t="s">
        <v>1675</v>
      </c>
    </row>
    <row r="9" spans="1:11" ht="12.75">
      <c r="A9" s="25" t="s">
        <v>16</v>
      </c>
      <c r="C9" s="15">
        <v>28</v>
      </c>
      <c r="D9" s="17">
        <v>11.1</v>
      </c>
      <c r="E9" s="17">
        <v>18</v>
      </c>
      <c r="F9" s="17">
        <v>7.3</v>
      </c>
      <c r="G9" s="4" t="s">
        <v>909</v>
      </c>
      <c r="H9" s="5" t="s">
        <v>911</v>
      </c>
      <c r="I9" s="5">
        <v>66</v>
      </c>
      <c r="J9" s="5">
        <v>67</v>
      </c>
      <c r="K9" s="6" t="s">
        <v>1675</v>
      </c>
    </row>
    <row r="10" spans="1:11" ht="12.75">
      <c r="A10" s="25" t="s">
        <v>17</v>
      </c>
      <c r="C10" s="15">
        <v>10</v>
      </c>
      <c r="D10" s="17">
        <v>4</v>
      </c>
      <c r="E10" s="17">
        <v>17</v>
      </c>
      <c r="F10" s="17">
        <v>6.9</v>
      </c>
      <c r="G10" s="4" t="s">
        <v>909</v>
      </c>
      <c r="H10" s="5" t="s">
        <v>911</v>
      </c>
      <c r="I10" s="5">
        <v>66</v>
      </c>
      <c r="J10" s="5">
        <v>67</v>
      </c>
      <c r="K10" s="6" t="s">
        <v>1675</v>
      </c>
    </row>
    <row r="11" spans="1:11" ht="12.75">
      <c r="A11" s="25" t="s">
        <v>18</v>
      </c>
      <c r="C11" s="15">
        <v>10</v>
      </c>
      <c r="D11" s="17">
        <v>4</v>
      </c>
      <c r="E11" s="17">
        <v>1</v>
      </c>
      <c r="F11" s="17">
        <v>0.4</v>
      </c>
      <c r="G11" s="4" t="s">
        <v>909</v>
      </c>
      <c r="H11" s="5" t="s">
        <v>911</v>
      </c>
      <c r="I11" s="5">
        <v>66</v>
      </c>
      <c r="J11" s="5">
        <v>67</v>
      </c>
      <c r="K11" s="6" t="s">
        <v>1675</v>
      </c>
    </row>
    <row r="12" spans="1:11" ht="12.75">
      <c r="A12" s="25" t="s">
        <v>19</v>
      </c>
      <c r="C12" s="15">
        <v>41</v>
      </c>
      <c r="D12" s="17">
        <v>16.3</v>
      </c>
      <c r="E12" s="17">
        <v>34</v>
      </c>
      <c r="F12" s="17">
        <v>13.7</v>
      </c>
      <c r="G12" s="4" t="s">
        <v>909</v>
      </c>
      <c r="H12" s="5" t="s">
        <v>911</v>
      </c>
      <c r="I12" s="5">
        <v>66</v>
      </c>
      <c r="J12" s="5">
        <v>67</v>
      </c>
      <c r="K12" s="6" t="s">
        <v>1675</v>
      </c>
    </row>
    <row r="13" spans="1:11" ht="12.75">
      <c r="A13" s="25" t="s">
        <v>20</v>
      </c>
      <c r="C13" s="15">
        <v>39</v>
      </c>
      <c r="D13" s="17">
        <v>15.5</v>
      </c>
      <c r="E13" s="17">
        <v>18</v>
      </c>
      <c r="F13" s="17">
        <v>7.3</v>
      </c>
      <c r="G13" s="4" t="s">
        <v>909</v>
      </c>
      <c r="H13" s="5" t="s">
        <v>911</v>
      </c>
      <c r="I13" s="5">
        <v>66</v>
      </c>
      <c r="J13" s="5">
        <v>67</v>
      </c>
      <c r="K13" s="6" t="s">
        <v>1675</v>
      </c>
    </row>
    <row r="14" spans="1:11" ht="12.75">
      <c r="A14" s="25" t="s">
        <v>21</v>
      </c>
      <c r="C14" s="15">
        <v>5</v>
      </c>
      <c r="D14" s="17">
        <v>2</v>
      </c>
      <c r="E14" s="17">
        <v>1</v>
      </c>
      <c r="F14" s="17">
        <v>0.4</v>
      </c>
      <c r="G14" s="4" t="s">
        <v>909</v>
      </c>
      <c r="H14" s="5" t="s">
        <v>911</v>
      </c>
      <c r="I14" s="5">
        <v>66</v>
      </c>
      <c r="J14" s="5">
        <v>67</v>
      </c>
      <c r="K14" s="6" t="s">
        <v>1675</v>
      </c>
    </row>
    <row r="15" spans="1:11" ht="25.5">
      <c r="A15" s="50" t="s">
        <v>22</v>
      </c>
      <c r="C15" s="15">
        <v>4</v>
      </c>
      <c r="D15" s="17">
        <v>1.6</v>
      </c>
      <c r="E15" s="17">
        <v>11</v>
      </c>
      <c r="F15" s="17">
        <v>4.4</v>
      </c>
      <c r="G15" s="4" t="s">
        <v>909</v>
      </c>
      <c r="H15" s="5" t="s">
        <v>911</v>
      </c>
      <c r="I15" s="5">
        <v>66</v>
      </c>
      <c r="J15" s="5">
        <v>67</v>
      </c>
      <c r="K15" s="6" t="s">
        <v>1675</v>
      </c>
    </row>
    <row r="16" spans="1:11" ht="25.5">
      <c r="A16" s="50" t="s">
        <v>23</v>
      </c>
      <c r="C16" s="15">
        <v>1</v>
      </c>
      <c r="D16" s="17">
        <v>0.4</v>
      </c>
      <c r="E16" s="17">
        <v>3</v>
      </c>
      <c r="F16" s="17">
        <v>1.2</v>
      </c>
      <c r="G16" s="4" t="s">
        <v>909</v>
      </c>
      <c r="H16" s="5" t="s">
        <v>911</v>
      </c>
      <c r="I16" s="5">
        <v>66</v>
      </c>
      <c r="J16" s="5">
        <v>67</v>
      </c>
      <c r="K16" s="6" t="s">
        <v>1675</v>
      </c>
    </row>
    <row r="17" spans="1:11" ht="12.75">
      <c r="A17" s="25" t="s">
        <v>24</v>
      </c>
      <c r="C17" s="15"/>
      <c r="D17" s="17"/>
      <c r="E17" s="17">
        <v>1</v>
      </c>
      <c r="F17" s="17">
        <v>0.4</v>
      </c>
      <c r="G17" s="4" t="s">
        <v>909</v>
      </c>
      <c r="H17" s="5" t="s">
        <v>911</v>
      </c>
      <c r="I17" s="5">
        <v>66</v>
      </c>
      <c r="J17" s="5">
        <v>67</v>
      </c>
      <c r="K17" s="6" t="s">
        <v>1675</v>
      </c>
    </row>
    <row r="18" spans="1:11" ht="12.75">
      <c r="A18" s="25" t="s">
        <v>25</v>
      </c>
      <c r="C18" s="15">
        <v>1213</v>
      </c>
      <c r="D18" s="17">
        <v>482.5</v>
      </c>
      <c r="E18" s="17">
        <v>1701</v>
      </c>
      <c r="F18" s="17">
        <v>685.9</v>
      </c>
      <c r="G18" s="4" t="s">
        <v>909</v>
      </c>
      <c r="H18" s="5" t="s">
        <v>911</v>
      </c>
      <c r="I18" s="5">
        <v>66</v>
      </c>
      <c r="J18" s="5">
        <v>67</v>
      </c>
      <c r="K18" s="6" t="s">
        <v>1675</v>
      </c>
    </row>
    <row r="19" spans="1:11" ht="12.75">
      <c r="A19" s="25" t="s">
        <v>26</v>
      </c>
      <c r="C19" s="15"/>
      <c r="D19" s="17"/>
      <c r="E19" s="17">
        <v>1</v>
      </c>
      <c r="F19" s="17">
        <v>0.4</v>
      </c>
      <c r="G19" s="4" t="s">
        <v>909</v>
      </c>
      <c r="H19" s="5" t="s">
        <v>911</v>
      </c>
      <c r="I19" s="5">
        <v>66</v>
      </c>
      <c r="J19" s="5">
        <v>67</v>
      </c>
      <c r="K19" s="6" t="s">
        <v>1675</v>
      </c>
    </row>
    <row r="20" spans="1:11" ht="12.75">
      <c r="A20" s="25" t="s">
        <v>27</v>
      </c>
      <c r="C20" s="15">
        <v>30</v>
      </c>
      <c r="D20" s="17">
        <v>11.9</v>
      </c>
      <c r="E20" s="17"/>
      <c r="F20" s="17"/>
      <c r="G20" s="4" t="s">
        <v>909</v>
      </c>
      <c r="H20" s="5" t="s">
        <v>911</v>
      </c>
      <c r="I20" s="5">
        <v>66</v>
      </c>
      <c r="J20" s="5">
        <v>67</v>
      </c>
      <c r="K20" s="6" t="s">
        <v>1675</v>
      </c>
    </row>
    <row r="21" spans="1:11" ht="13.5" thickBot="1">
      <c r="A21" s="26" t="s">
        <v>28</v>
      </c>
      <c r="C21" s="18">
        <v>11</v>
      </c>
      <c r="D21" s="20">
        <v>4.4</v>
      </c>
      <c r="E21" s="20">
        <v>12</v>
      </c>
      <c r="F21" s="20">
        <v>4.8</v>
      </c>
      <c r="G21" s="7" t="s">
        <v>909</v>
      </c>
      <c r="H21" s="8" t="s">
        <v>911</v>
      </c>
      <c r="I21" s="8">
        <v>66</v>
      </c>
      <c r="J21" s="8">
        <v>67</v>
      </c>
      <c r="K21" s="9" t="s">
        <v>1675</v>
      </c>
    </row>
  </sheetData>
  <mergeCells count="12">
    <mergeCell ref="A3:A6"/>
    <mergeCell ref="C3:D4"/>
    <mergeCell ref="E3:F4"/>
    <mergeCell ref="C5:C6"/>
    <mergeCell ref="D5:D6"/>
    <mergeCell ref="E5:E6"/>
    <mergeCell ref="F5:F6"/>
    <mergeCell ref="K3:K6"/>
    <mergeCell ref="G3:G6"/>
    <mergeCell ref="H3:H6"/>
    <mergeCell ref="I3:I6"/>
    <mergeCell ref="J3:J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9"/>
  <sheetViews>
    <sheetView workbookViewId="0" topLeftCell="A1">
      <selection activeCell="A1" sqref="A1"/>
    </sheetView>
  </sheetViews>
  <sheetFormatPr defaultColWidth="9.140625" defaultRowHeight="12.75"/>
  <cols>
    <col min="1" max="1" width="17.00390625" style="10" customWidth="1"/>
    <col min="2" max="2" width="2.7109375" style="10" customWidth="1"/>
    <col min="3" max="6" width="9.140625" style="10" customWidth="1"/>
    <col min="7" max="7" width="11.8515625" style="10" customWidth="1"/>
    <col min="8" max="9" width="9.140625" style="10" customWidth="1"/>
    <col min="10" max="10" width="11.140625" style="10" customWidth="1"/>
    <col min="11" max="14" width="9.140625" style="10" customWidth="1"/>
    <col min="15" max="15" width="6.8515625" style="10" customWidth="1"/>
    <col min="16" max="16" width="7.140625" style="10" customWidth="1"/>
    <col min="17" max="18" width="6.57421875" style="10" customWidth="1"/>
    <col min="19" max="16384" width="9.140625" style="10" customWidth="1"/>
  </cols>
  <sheetData>
    <row r="1" spans="1:19" ht="13.5" thickBot="1">
      <c r="A1" s="110" t="s">
        <v>30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3"/>
    </row>
    <row r="2" ht="13.5" thickBot="1"/>
    <row r="3" spans="1:19" ht="31.5" customHeight="1">
      <c r="A3" s="203" t="s">
        <v>31</v>
      </c>
      <c r="B3" s="11"/>
      <c r="C3" s="159" t="s">
        <v>32</v>
      </c>
      <c r="D3" s="199"/>
      <c r="E3" s="199" t="s">
        <v>33</v>
      </c>
      <c r="F3" s="199"/>
      <c r="G3" s="199" t="s">
        <v>34</v>
      </c>
      <c r="H3" s="199"/>
      <c r="I3" s="199" t="s">
        <v>35</v>
      </c>
      <c r="J3" s="199"/>
      <c r="K3" s="199" t="s">
        <v>36</v>
      </c>
      <c r="L3" s="199"/>
      <c r="M3" s="199" t="s">
        <v>1674</v>
      </c>
      <c r="N3" s="201"/>
      <c r="O3" s="204" t="s">
        <v>903</v>
      </c>
      <c r="P3" s="137" t="s">
        <v>904</v>
      </c>
      <c r="Q3" s="137" t="s">
        <v>905</v>
      </c>
      <c r="R3" s="207" t="s">
        <v>906</v>
      </c>
      <c r="S3" s="140" t="s">
        <v>908</v>
      </c>
    </row>
    <row r="4" spans="1:19" ht="18" customHeight="1">
      <c r="A4" s="210"/>
      <c r="B4" s="11"/>
      <c r="C4" s="136" t="s">
        <v>948</v>
      </c>
      <c r="D4" s="200" t="s">
        <v>949</v>
      </c>
      <c r="E4" s="200" t="s">
        <v>948</v>
      </c>
      <c r="F4" s="200" t="s">
        <v>949</v>
      </c>
      <c r="G4" s="200" t="s">
        <v>948</v>
      </c>
      <c r="H4" s="200" t="s">
        <v>949</v>
      </c>
      <c r="I4" s="200" t="s">
        <v>948</v>
      </c>
      <c r="J4" s="200" t="s">
        <v>949</v>
      </c>
      <c r="K4" s="200" t="s">
        <v>948</v>
      </c>
      <c r="L4" s="200" t="s">
        <v>949</v>
      </c>
      <c r="M4" s="200" t="s">
        <v>948</v>
      </c>
      <c r="N4" s="202" t="s">
        <v>949</v>
      </c>
      <c r="O4" s="205"/>
      <c r="P4" s="138"/>
      <c r="Q4" s="138"/>
      <c r="R4" s="208"/>
      <c r="S4" s="128"/>
    </row>
    <row r="5" spans="1:19" ht="18.75" customHeight="1">
      <c r="A5" s="210"/>
      <c r="B5" s="11"/>
      <c r="C5" s="136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2"/>
      <c r="O5" s="205"/>
      <c r="P5" s="138"/>
      <c r="Q5" s="138"/>
      <c r="R5" s="208"/>
      <c r="S5" s="128"/>
    </row>
    <row r="6" spans="1:19" ht="13.5" thickBot="1">
      <c r="A6" s="211"/>
      <c r="B6" s="11"/>
      <c r="C6" s="212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4"/>
      <c r="O6" s="206"/>
      <c r="P6" s="139"/>
      <c r="Q6" s="139"/>
      <c r="R6" s="209"/>
      <c r="S6" s="129"/>
    </row>
    <row r="7" ht="13.5" thickBot="1"/>
    <row r="8" spans="1:19" ht="12.75">
      <c r="A8" s="24" t="s">
        <v>1719</v>
      </c>
      <c r="C8" s="12">
        <v>295</v>
      </c>
      <c r="D8" s="14">
        <v>117.3</v>
      </c>
      <c r="E8" s="14">
        <v>446</v>
      </c>
      <c r="F8" s="14">
        <v>177.4</v>
      </c>
      <c r="G8" s="14">
        <v>1377</v>
      </c>
      <c r="H8" s="14">
        <v>547.7</v>
      </c>
      <c r="I8" s="14">
        <v>389</v>
      </c>
      <c r="J8" s="14">
        <v>151.2</v>
      </c>
      <c r="K8" s="14">
        <v>10</v>
      </c>
      <c r="L8" s="14">
        <v>4</v>
      </c>
      <c r="M8" s="14">
        <v>6</v>
      </c>
      <c r="N8" s="14">
        <v>2.4</v>
      </c>
      <c r="O8" s="1" t="s">
        <v>909</v>
      </c>
      <c r="P8" s="2" t="s">
        <v>911</v>
      </c>
      <c r="Q8" s="2">
        <v>68</v>
      </c>
      <c r="R8" s="2">
        <v>69</v>
      </c>
      <c r="S8" s="3" t="s">
        <v>29</v>
      </c>
    </row>
    <row r="9" spans="1:19" ht="13.5" thickBot="1">
      <c r="A9" s="26" t="s">
        <v>1720</v>
      </c>
      <c r="C9" s="18">
        <v>213</v>
      </c>
      <c r="D9" s="20">
        <v>85.9</v>
      </c>
      <c r="E9" s="20">
        <v>346</v>
      </c>
      <c r="F9" s="20">
        <v>139.5</v>
      </c>
      <c r="G9" s="20">
        <v>1227</v>
      </c>
      <c r="H9" s="20">
        <v>494.7</v>
      </c>
      <c r="I9" s="20">
        <v>665</v>
      </c>
      <c r="J9" s="20">
        <v>267.4</v>
      </c>
      <c r="K9" s="20">
        <v>29</v>
      </c>
      <c r="L9" s="20">
        <v>12.5</v>
      </c>
      <c r="M9" s="20"/>
      <c r="N9" s="20"/>
      <c r="O9" s="7" t="s">
        <v>909</v>
      </c>
      <c r="P9" s="8" t="s">
        <v>911</v>
      </c>
      <c r="Q9" s="8">
        <v>68</v>
      </c>
      <c r="R9" s="8">
        <v>69</v>
      </c>
      <c r="S9" s="9" t="s">
        <v>29</v>
      </c>
    </row>
  </sheetData>
  <mergeCells count="24">
    <mergeCell ref="M4:M6"/>
    <mergeCell ref="I4:I6"/>
    <mergeCell ref="J4:J6"/>
    <mergeCell ref="K4:K6"/>
    <mergeCell ref="L4:L6"/>
    <mergeCell ref="I3:J3"/>
    <mergeCell ref="K3:L3"/>
    <mergeCell ref="M3:N3"/>
    <mergeCell ref="C4:C6"/>
    <mergeCell ref="D4:D6"/>
    <mergeCell ref="N4:N6"/>
    <mergeCell ref="E4:E6"/>
    <mergeCell ref="F4:F6"/>
    <mergeCell ref="G4:G6"/>
    <mergeCell ref="H4:H6"/>
    <mergeCell ref="A3:A6"/>
    <mergeCell ref="C3:D3"/>
    <mergeCell ref="E3:F3"/>
    <mergeCell ref="G3:H3"/>
    <mergeCell ref="S3:S6"/>
    <mergeCell ref="O3:O6"/>
    <mergeCell ref="P3:P6"/>
    <mergeCell ref="Q3:Q6"/>
    <mergeCell ref="R3:R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621"/>
  <sheetViews>
    <sheetView workbookViewId="0" topLeftCell="A1">
      <selection activeCell="A1" sqref="A1"/>
    </sheetView>
  </sheetViews>
  <sheetFormatPr defaultColWidth="9.140625" defaultRowHeight="12.75"/>
  <cols>
    <col min="1" max="1" width="13.421875" style="10" customWidth="1"/>
    <col min="2" max="2" width="18.57421875" style="10" customWidth="1"/>
    <col min="3" max="3" width="2.7109375" style="10" customWidth="1"/>
    <col min="4" max="11" width="9.140625" style="10" customWidth="1"/>
    <col min="12" max="12" width="6.8515625" style="10" customWidth="1"/>
    <col min="13" max="13" width="7.140625" style="10" customWidth="1"/>
    <col min="14" max="15" width="6.57421875" style="10" customWidth="1"/>
    <col min="16" max="16" width="5.7109375" style="10" customWidth="1"/>
    <col min="17" max="16384" width="9.140625" style="10" customWidth="1"/>
  </cols>
  <sheetData>
    <row r="1" spans="1:17" ht="13.5" thickBot="1">
      <c r="A1" s="170" t="s">
        <v>37</v>
      </c>
      <c r="B1" s="20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3"/>
    </row>
    <row r="2" ht="13.5" thickBot="1"/>
    <row r="3" spans="1:17" ht="22.5" customHeight="1">
      <c r="A3" s="265" t="s">
        <v>907</v>
      </c>
      <c r="B3" s="215" t="s">
        <v>992</v>
      </c>
      <c r="C3" s="11"/>
      <c r="D3" s="159" t="s">
        <v>38</v>
      </c>
      <c r="E3" s="199"/>
      <c r="F3" s="199" t="s">
        <v>39</v>
      </c>
      <c r="G3" s="199"/>
      <c r="H3" s="199" t="s">
        <v>40</v>
      </c>
      <c r="I3" s="199"/>
      <c r="J3" s="199" t="s">
        <v>41</v>
      </c>
      <c r="K3" s="201"/>
      <c r="L3" s="204" t="s">
        <v>903</v>
      </c>
      <c r="M3" s="137" t="s">
        <v>904</v>
      </c>
      <c r="N3" s="137" t="s">
        <v>905</v>
      </c>
      <c r="O3" s="207" t="s">
        <v>906</v>
      </c>
      <c r="P3" s="137" t="s">
        <v>907</v>
      </c>
      <c r="Q3" s="140" t="s">
        <v>908</v>
      </c>
    </row>
    <row r="4" spans="1:17" ht="18" customHeight="1">
      <c r="A4" s="266"/>
      <c r="B4" s="216"/>
      <c r="C4" s="11"/>
      <c r="D4" s="136"/>
      <c r="E4" s="200"/>
      <c r="F4" s="200"/>
      <c r="G4" s="200"/>
      <c r="H4" s="200"/>
      <c r="I4" s="200"/>
      <c r="J4" s="200"/>
      <c r="K4" s="202"/>
      <c r="L4" s="205"/>
      <c r="M4" s="138"/>
      <c r="N4" s="138"/>
      <c r="O4" s="208"/>
      <c r="P4" s="138"/>
      <c r="Q4" s="128"/>
    </row>
    <row r="5" spans="1:17" ht="18.75" customHeight="1">
      <c r="A5" s="266"/>
      <c r="B5" s="216"/>
      <c r="C5" s="11"/>
      <c r="D5" s="136"/>
      <c r="E5" s="200"/>
      <c r="F5" s="200"/>
      <c r="G5" s="200"/>
      <c r="H5" s="200"/>
      <c r="I5" s="200"/>
      <c r="J5" s="200"/>
      <c r="K5" s="202"/>
      <c r="L5" s="205"/>
      <c r="M5" s="138"/>
      <c r="N5" s="138"/>
      <c r="O5" s="208"/>
      <c r="P5" s="138"/>
      <c r="Q5" s="128"/>
    </row>
    <row r="6" spans="1:17" ht="13.5" thickBot="1">
      <c r="A6" s="267"/>
      <c r="B6" s="217"/>
      <c r="C6" s="11"/>
      <c r="D6" s="121" t="s">
        <v>926</v>
      </c>
      <c r="E6" s="125" t="s">
        <v>927</v>
      </c>
      <c r="F6" s="125" t="s">
        <v>926</v>
      </c>
      <c r="G6" s="125" t="s">
        <v>927</v>
      </c>
      <c r="H6" s="125" t="s">
        <v>926</v>
      </c>
      <c r="I6" s="125" t="s">
        <v>927</v>
      </c>
      <c r="J6" s="125" t="s">
        <v>926</v>
      </c>
      <c r="K6" s="132" t="s">
        <v>927</v>
      </c>
      <c r="L6" s="206"/>
      <c r="M6" s="139"/>
      <c r="N6" s="139"/>
      <c r="O6" s="209"/>
      <c r="P6" s="139"/>
      <c r="Q6" s="129"/>
    </row>
    <row r="7" ht="13.5" thickBot="1"/>
    <row r="8" spans="1:17" ht="12.75">
      <c r="A8" s="78" t="s">
        <v>937</v>
      </c>
      <c r="B8" s="145" t="s">
        <v>42</v>
      </c>
      <c r="C8" s="67"/>
      <c r="D8" s="78"/>
      <c r="E8" s="68"/>
      <c r="F8" s="68">
        <v>1</v>
      </c>
      <c r="G8" s="68"/>
      <c r="H8" s="68"/>
      <c r="I8" s="68"/>
      <c r="J8" s="68"/>
      <c r="K8" s="68"/>
      <c r="L8" s="1" t="s">
        <v>909</v>
      </c>
      <c r="M8" s="2" t="s">
        <v>911</v>
      </c>
      <c r="N8" s="2">
        <v>68</v>
      </c>
      <c r="O8" s="2">
        <v>69</v>
      </c>
      <c r="P8" s="2" t="s">
        <v>912</v>
      </c>
      <c r="Q8" s="3" t="s">
        <v>29</v>
      </c>
    </row>
    <row r="9" spans="1:17" ht="12.75">
      <c r="A9" s="52"/>
      <c r="B9" s="60" t="s">
        <v>1091</v>
      </c>
      <c r="C9" s="67"/>
      <c r="D9" s="52"/>
      <c r="E9" s="69"/>
      <c r="F9" s="69">
        <v>1</v>
      </c>
      <c r="G9" s="69"/>
      <c r="H9" s="69"/>
      <c r="I9" s="69"/>
      <c r="J9" s="69"/>
      <c r="K9" s="69"/>
      <c r="L9" s="4" t="s">
        <v>909</v>
      </c>
      <c r="M9" s="5" t="s">
        <v>911</v>
      </c>
      <c r="N9" s="5">
        <v>68</v>
      </c>
      <c r="O9" s="5">
        <v>69</v>
      </c>
      <c r="P9" s="5" t="s">
        <v>912</v>
      </c>
      <c r="Q9" s="6" t="s">
        <v>29</v>
      </c>
    </row>
    <row r="10" spans="1:17" ht="12.75">
      <c r="A10" s="52"/>
      <c r="B10" s="60" t="s">
        <v>43</v>
      </c>
      <c r="C10" s="67"/>
      <c r="D10" s="52"/>
      <c r="E10" s="69"/>
      <c r="F10" s="69"/>
      <c r="G10" s="69"/>
      <c r="H10" s="69">
        <v>1</v>
      </c>
      <c r="I10" s="69"/>
      <c r="J10" s="69"/>
      <c r="K10" s="69"/>
      <c r="L10" s="4" t="s">
        <v>909</v>
      </c>
      <c r="M10" s="5" t="s">
        <v>911</v>
      </c>
      <c r="N10" s="5">
        <v>68</v>
      </c>
      <c r="O10" s="5">
        <v>69</v>
      </c>
      <c r="P10" s="5" t="s">
        <v>912</v>
      </c>
      <c r="Q10" s="6" t="s">
        <v>29</v>
      </c>
    </row>
    <row r="11" spans="1:17" ht="12.75">
      <c r="A11" s="52"/>
      <c r="B11" s="60" t="s">
        <v>44</v>
      </c>
      <c r="C11" s="67"/>
      <c r="D11" s="52"/>
      <c r="E11" s="69"/>
      <c r="F11" s="69">
        <v>1</v>
      </c>
      <c r="G11" s="69"/>
      <c r="H11" s="69"/>
      <c r="I11" s="69">
        <v>1</v>
      </c>
      <c r="J11" s="69">
        <v>1</v>
      </c>
      <c r="K11" s="69"/>
      <c r="L11" s="4" t="s">
        <v>909</v>
      </c>
      <c r="M11" s="5" t="s">
        <v>911</v>
      </c>
      <c r="N11" s="5">
        <v>68</v>
      </c>
      <c r="O11" s="5">
        <v>69</v>
      </c>
      <c r="P11" s="5" t="s">
        <v>912</v>
      </c>
      <c r="Q11" s="6" t="s">
        <v>29</v>
      </c>
    </row>
    <row r="12" spans="1:17" ht="12.75">
      <c r="A12" s="52"/>
      <c r="B12" s="60" t="s">
        <v>45</v>
      </c>
      <c r="C12" s="67"/>
      <c r="D12" s="52"/>
      <c r="E12" s="69"/>
      <c r="F12" s="69">
        <v>1</v>
      </c>
      <c r="G12" s="69">
        <v>1</v>
      </c>
      <c r="H12" s="69"/>
      <c r="I12" s="69"/>
      <c r="J12" s="69"/>
      <c r="K12" s="69"/>
      <c r="L12" s="4" t="s">
        <v>909</v>
      </c>
      <c r="M12" s="5" t="s">
        <v>911</v>
      </c>
      <c r="N12" s="5">
        <v>68</v>
      </c>
      <c r="O12" s="5">
        <v>69</v>
      </c>
      <c r="P12" s="5" t="s">
        <v>912</v>
      </c>
      <c r="Q12" s="6" t="s">
        <v>29</v>
      </c>
    </row>
    <row r="13" spans="1:17" ht="12.75">
      <c r="A13" s="52"/>
      <c r="B13" s="60" t="s">
        <v>46</v>
      </c>
      <c r="C13" s="67"/>
      <c r="D13" s="52"/>
      <c r="E13" s="69"/>
      <c r="F13" s="69">
        <v>1</v>
      </c>
      <c r="G13" s="69"/>
      <c r="H13" s="69"/>
      <c r="I13" s="69"/>
      <c r="J13" s="69"/>
      <c r="K13" s="69"/>
      <c r="L13" s="4" t="s">
        <v>909</v>
      </c>
      <c r="M13" s="5" t="s">
        <v>911</v>
      </c>
      <c r="N13" s="5">
        <v>68</v>
      </c>
      <c r="O13" s="5">
        <v>69</v>
      </c>
      <c r="P13" s="5" t="s">
        <v>912</v>
      </c>
      <c r="Q13" s="6" t="s">
        <v>29</v>
      </c>
    </row>
    <row r="14" spans="1:17" ht="12.75">
      <c r="A14" s="52"/>
      <c r="B14" s="60" t="s">
        <v>47</v>
      </c>
      <c r="C14" s="67"/>
      <c r="D14" s="52">
        <v>1</v>
      </c>
      <c r="E14" s="69"/>
      <c r="F14" s="69">
        <v>1</v>
      </c>
      <c r="G14" s="69"/>
      <c r="H14" s="69">
        <v>2</v>
      </c>
      <c r="I14" s="69"/>
      <c r="J14" s="69"/>
      <c r="K14" s="69"/>
      <c r="L14" s="4" t="s">
        <v>909</v>
      </c>
      <c r="M14" s="5" t="s">
        <v>911</v>
      </c>
      <c r="N14" s="5">
        <v>68</v>
      </c>
      <c r="O14" s="5">
        <v>69</v>
      </c>
      <c r="P14" s="5" t="s">
        <v>912</v>
      </c>
      <c r="Q14" s="6" t="s">
        <v>29</v>
      </c>
    </row>
    <row r="15" spans="1:17" ht="12.75">
      <c r="A15" s="52"/>
      <c r="B15" s="60" t="s">
        <v>1037</v>
      </c>
      <c r="C15" s="67"/>
      <c r="D15" s="52"/>
      <c r="E15" s="69"/>
      <c r="F15" s="69">
        <v>1</v>
      </c>
      <c r="G15" s="69">
        <v>2</v>
      </c>
      <c r="H15" s="69">
        <v>1</v>
      </c>
      <c r="I15" s="69"/>
      <c r="J15" s="69">
        <v>2</v>
      </c>
      <c r="K15" s="69">
        <v>2</v>
      </c>
      <c r="L15" s="4" t="s">
        <v>909</v>
      </c>
      <c r="M15" s="5" t="s">
        <v>911</v>
      </c>
      <c r="N15" s="5">
        <v>68</v>
      </c>
      <c r="O15" s="5">
        <v>69</v>
      </c>
      <c r="P15" s="5" t="s">
        <v>912</v>
      </c>
      <c r="Q15" s="6" t="s">
        <v>29</v>
      </c>
    </row>
    <row r="16" spans="1:17" ht="12.75">
      <c r="A16" s="52"/>
      <c r="B16" s="60" t="s">
        <v>48</v>
      </c>
      <c r="C16" s="67"/>
      <c r="D16" s="52"/>
      <c r="E16" s="69"/>
      <c r="F16" s="69">
        <v>1</v>
      </c>
      <c r="G16" s="69"/>
      <c r="H16" s="69">
        <v>2</v>
      </c>
      <c r="I16" s="69"/>
      <c r="J16" s="69"/>
      <c r="K16" s="69"/>
      <c r="L16" s="4" t="s">
        <v>909</v>
      </c>
      <c r="M16" s="5" t="s">
        <v>911</v>
      </c>
      <c r="N16" s="5">
        <v>68</v>
      </c>
      <c r="O16" s="5">
        <v>69</v>
      </c>
      <c r="P16" s="5" t="s">
        <v>912</v>
      </c>
      <c r="Q16" s="6" t="s">
        <v>29</v>
      </c>
    </row>
    <row r="17" spans="1:17" ht="12.75">
      <c r="A17" s="52"/>
      <c r="B17" s="60" t="s">
        <v>1038</v>
      </c>
      <c r="C17" s="67"/>
      <c r="D17" s="52"/>
      <c r="E17" s="69">
        <v>1</v>
      </c>
      <c r="F17" s="69"/>
      <c r="G17" s="69"/>
      <c r="H17" s="69"/>
      <c r="I17" s="69"/>
      <c r="J17" s="69"/>
      <c r="K17" s="69"/>
      <c r="L17" s="4" t="s">
        <v>909</v>
      </c>
      <c r="M17" s="5" t="s">
        <v>911</v>
      </c>
      <c r="N17" s="5">
        <v>68</v>
      </c>
      <c r="O17" s="5">
        <v>69</v>
      </c>
      <c r="P17" s="5" t="s">
        <v>912</v>
      </c>
      <c r="Q17" s="6" t="s">
        <v>29</v>
      </c>
    </row>
    <row r="18" spans="1:17" ht="12.75">
      <c r="A18" s="52"/>
      <c r="B18" s="60" t="s">
        <v>49</v>
      </c>
      <c r="C18" s="67"/>
      <c r="D18" s="52"/>
      <c r="E18" s="69"/>
      <c r="F18" s="69">
        <v>1</v>
      </c>
      <c r="G18" s="69"/>
      <c r="H18" s="69"/>
      <c r="I18" s="69"/>
      <c r="J18" s="69"/>
      <c r="K18" s="69"/>
      <c r="L18" s="4" t="s">
        <v>909</v>
      </c>
      <c r="M18" s="5" t="s">
        <v>911</v>
      </c>
      <c r="N18" s="5">
        <v>68</v>
      </c>
      <c r="O18" s="5">
        <v>69</v>
      </c>
      <c r="P18" s="5" t="s">
        <v>912</v>
      </c>
      <c r="Q18" s="6" t="s">
        <v>29</v>
      </c>
    </row>
    <row r="19" spans="1:17" ht="12.75">
      <c r="A19" s="52"/>
      <c r="B19" s="60" t="s">
        <v>1039</v>
      </c>
      <c r="C19" s="67"/>
      <c r="D19" s="52"/>
      <c r="E19" s="69"/>
      <c r="F19" s="69">
        <v>2</v>
      </c>
      <c r="G19" s="69">
        <v>1</v>
      </c>
      <c r="H19" s="69"/>
      <c r="I19" s="69"/>
      <c r="J19" s="69"/>
      <c r="K19" s="69"/>
      <c r="L19" s="4" t="s">
        <v>909</v>
      </c>
      <c r="M19" s="5" t="s">
        <v>911</v>
      </c>
      <c r="N19" s="5">
        <v>68</v>
      </c>
      <c r="O19" s="5">
        <v>69</v>
      </c>
      <c r="P19" s="5" t="s">
        <v>912</v>
      </c>
      <c r="Q19" s="6" t="s">
        <v>29</v>
      </c>
    </row>
    <row r="20" spans="1:17" ht="12.75">
      <c r="A20" s="52"/>
      <c r="B20" s="60" t="s">
        <v>50</v>
      </c>
      <c r="C20" s="67"/>
      <c r="D20" s="52"/>
      <c r="E20" s="69"/>
      <c r="F20" s="69"/>
      <c r="G20" s="69"/>
      <c r="H20" s="69"/>
      <c r="I20" s="69">
        <v>1</v>
      </c>
      <c r="J20" s="69"/>
      <c r="K20" s="69"/>
      <c r="L20" s="4" t="s">
        <v>909</v>
      </c>
      <c r="M20" s="5" t="s">
        <v>911</v>
      </c>
      <c r="N20" s="5">
        <v>68</v>
      </c>
      <c r="O20" s="5">
        <v>69</v>
      </c>
      <c r="P20" s="5" t="s">
        <v>912</v>
      </c>
      <c r="Q20" s="6" t="s">
        <v>29</v>
      </c>
    </row>
    <row r="21" spans="1:17" ht="12.75">
      <c r="A21" s="52"/>
      <c r="B21" s="60" t="s">
        <v>51</v>
      </c>
      <c r="C21" s="67"/>
      <c r="D21" s="52"/>
      <c r="E21" s="69"/>
      <c r="F21" s="69"/>
      <c r="G21" s="69"/>
      <c r="H21" s="69">
        <v>1</v>
      </c>
      <c r="I21" s="69"/>
      <c r="J21" s="69"/>
      <c r="K21" s="69"/>
      <c r="L21" s="4" t="s">
        <v>909</v>
      </c>
      <c r="M21" s="5" t="s">
        <v>911</v>
      </c>
      <c r="N21" s="5">
        <v>68</v>
      </c>
      <c r="O21" s="5">
        <v>69</v>
      </c>
      <c r="P21" s="5" t="s">
        <v>912</v>
      </c>
      <c r="Q21" s="6" t="s">
        <v>29</v>
      </c>
    </row>
    <row r="22" spans="1:17" ht="12.75">
      <c r="A22" s="52"/>
      <c r="B22" s="60" t="s">
        <v>1040</v>
      </c>
      <c r="C22" s="67"/>
      <c r="D22" s="52"/>
      <c r="E22" s="69"/>
      <c r="F22" s="69">
        <v>2</v>
      </c>
      <c r="G22" s="69">
        <v>1</v>
      </c>
      <c r="H22" s="69">
        <v>1</v>
      </c>
      <c r="I22" s="69"/>
      <c r="J22" s="69"/>
      <c r="K22" s="69"/>
      <c r="L22" s="4" t="s">
        <v>909</v>
      </c>
      <c r="M22" s="5" t="s">
        <v>911</v>
      </c>
      <c r="N22" s="5">
        <v>68</v>
      </c>
      <c r="O22" s="5">
        <v>69</v>
      </c>
      <c r="P22" s="5" t="s">
        <v>912</v>
      </c>
      <c r="Q22" s="6" t="s">
        <v>29</v>
      </c>
    </row>
    <row r="23" spans="1:17" ht="12.75">
      <c r="A23" s="52"/>
      <c r="B23" s="60" t="s">
        <v>1041</v>
      </c>
      <c r="C23" s="67"/>
      <c r="D23" s="52"/>
      <c r="E23" s="69"/>
      <c r="F23" s="69">
        <v>2</v>
      </c>
      <c r="G23" s="69">
        <v>1</v>
      </c>
      <c r="H23" s="69"/>
      <c r="I23" s="69"/>
      <c r="J23" s="69"/>
      <c r="K23" s="69"/>
      <c r="L23" s="4" t="s">
        <v>909</v>
      </c>
      <c r="M23" s="5" t="s">
        <v>911</v>
      </c>
      <c r="N23" s="5">
        <v>68</v>
      </c>
      <c r="O23" s="5">
        <v>69</v>
      </c>
      <c r="P23" s="5" t="s">
        <v>912</v>
      </c>
      <c r="Q23" s="6" t="s">
        <v>29</v>
      </c>
    </row>
    <row r="24" spans="1:17" ht="12.75">
      <c r="A24" s="52"/>
      <c r="B24" s="60" t="s">
        <v>1042</v>
      </c>
      <c r="C24" s="67"/>
      <c r="D24" s="52"/>
      <c r="E24" s="69"/>
      <c r="F24" s="69"/>
      <c r="G24" s="69">
        <v>2</v>
      </c>
      <c r="H24" s="69">
        <v>1</v>
      </c>
      <c r="I24" s="69"/>
      <c r="J24" s="69">
        <v>1</v>
      </c>
      <c r="K24" s="69"/>
      <c r="L24" s="4" t="s">
        <v>909</v>
      </c>
      <c r="M24" s="5" t="s">
        <v>911</v>
      </c>
      <c r="N24" s="5">
        <v>68</v>
      </c>
      <c r="O24" s="5">
        <v>69</v>
      </c>
      <c r="P24" s="5" t="s">
        <v>912</v>
      </c>
      <c r="Q24" s="6" t="s">
        <v>29</v>
      </c>
    </row>
    <row r="25" spans="1:17" ht="12.75">
      <c r="A25" s="52"/>
      <c r="B25" s="60" t="s">
        <v>1043</v>
      </c>
      <c r="C25" s="67"/>
      <c r="D25" s="52"/>
      <c r="E25" s="69">
        <v>3</v>
      </c>
      <c r="F25" s="69">
        <v>14</v>
      </c>
      <c r="G25" s="69">
        <v>11</v>
      </c>
      <c r="H25" s="69">
        <v>1</v>
      </c>
      <c r="I25" s="69">
        <v>1</v>
      </c>
      <c r="J25" s="69"/>
      <c r="K25" s="69">
        <v>1</v>
      </c>
      <c r="L25" s="4" t="s">
        <v>909</v>
      </c>
      <c r="M25" s="5" t="s">
        <v>911</v>
      </c>
      <c r="N25" s="5">
        <v>68</v>
      </c>
      <c r="O25" s="5">
        <v>69</v>
      </c>
      <c r="P25" s="5" t="s">
        <v>912</v>
      </c>
      <c r="Q25" s="6" t="s">
        <v>29</v>
      </c>
    </row>
    <row r="26" spans="1:17" ht="12.75">
      <c r="A26" s="52"/>
      <c r="B26" s="60" t="s">
        <v>52</v>
      </c>
      <c r="C26" s="67"/>
      <c r="D26" s="52">
        <v>3</v>
      </c>
      <c r="E26" s="69">
        <v>2</v>
      </c>
      <c r="F26" s="69">
        <v>2</v>
      </c>
      <c r="G26" s="69">
        <v>1</v>
      </c>
      <c r="H26" s="69">
        <v>1</v>
      </c>
      <c r="I26" s="69">
        <v>1</v>
      </c>
      <c r="J26" s="69"/>
      <c r="K26" s="69"/>
      <c r="L26" s="4" t="s">
        <v>909</v>
      </c>
      <c r="M26" s="5" t="s">
        <v>911</v>
      </c>
      <c r="N26" s="5">
        <v>68</v>
      </c>
      <c r="O26" s="5">
        <v>69</v>
      </c>
      <c r="P26" s="5" t="s">
        <v>912</v>
      </c>
      <c r="Q26" s="6" t="s">
        <v>29</v>
      </c>
    </row>
    <row r="27" spans="1:17" ht="12.75">
      <c r="A27" s="52"/>
      <c r="B27" s="60" t="s">
        <v>53</v>
      </c>
      <c r="C27" s="67"/>
      <c r="D27" s="52"/>
      <c r="E27" s="69"/>
      <c r="F27" s="69"/>
      <c r="G27" s="69"/>
      <c r="H27" s="69"/>
      <c r="I27" s="69"/>
      <c r="J27" s="69"/>
      <c r="K27" s="69">
        <v>1</v>
      </c>
      <c r="L27" s="4" t="s">
        <v>909</v>
      </c>
      <c r="M27" s="5" t="s">
        <v>911</v>
      </c>
      <c r="N27" s="5">
        <v>68</v>
      </c>
      <c r="O27" s="5">
        <v>69</v>
      </c>
      <c r="P27" s="5" t="s">
        <v>912</v>
      </c>
      <c r="Q27" s="6" t="s">
        <v>29</v>
      </c>
    </row>
    <row r="28" spans="1:17" ht="12.75">
      <c r="A28" s="52"/>
      <c r="B28" s="60" t="s">
        <v>54</v>
      </c>
      <c r="C28" s="67"/>
      <c r="D28" s="52"/>
      <c r="E28" s="69"/>
      <c r="F28" s="69"/>
      <c r="G28" s="69">
        <v>2</v>
      </c>
      <c r="H28" s="69"/>
      <c r="I28" s="69"/>
      <c r="J28" s="69"/>
      <c r="K28" s="69"/>
      <c r="L28" s="4" t="s">
        <v>909</v>
      </c>
      <c r="M28" s="5" t="s">
        <v>911</v>
      </c>
      <c r="N28" s="5">
        <v>68</v>
      </c>
      <c r="O28" s="5">
        <v>69</v>
      </c>
      <c r="P28" s="5" t="s">
        <v>912</v>
      </c>
      <c r="Q28" s="6" t="s">
        <v>29</v>
      </c>
    </row>
    <row r="29" spans="1:17" ht="12.75">
      <c r="A29" s="52"/>
      <c r="B29" s="60" t="s">
        <v>55</v>
      </c>
      <c r="C29" s="67"/>
      <c r="D29" s="52"/>
      <c r="E29" s="69"/>
      <c r="F29" s="69"/>
      <c r="G29" s="69"/>
      <c r="H29" s="69"/>
      <c r="I29" s="69">
        <v>2</v>
      </c>
      <c r="J29" s="69"/>
      <c r="K29" s="69"/>
      <c r="L29" s="4" t="s">
        <v>909</v>
      </c>
      <c r="M29" s="5" t="s">
        <v>911</v>
      </c>
      <c r="N29" s="5">
        <v>68</v>
      </c>
      <c r="O29" s="5">
        <v>69</v>
      </c>
      <c r="P29" s="5" t="s">
        <v>912</v>
      </c>
      <c r="Q29" s="6" t="s">
        <v>29</v>
      </c>
    </row>
    <row r="30" spans="1:17" ht="12.75">
      <c r="A30" s="52"/>
      <c r="B30" s="60" t="s">
        <v>1110</v>
      </c>
      <c r="C30" s="67"/>
      <c r="D30" s="52"/>
      <c r="E30" s="69"/>
      <c r="F30" s="69"/>
      <c r="G30" s="69"/>
      <c r="H30" s="69">
        <v>1</v>
      </c>
      <c r="I30" s="69"/>
      <c r="J30" s="69">
        <v>1</v>
      </c>
      <c r="K30" s="69"/>
      <c r="L30" s="4" t="s">
        <v>909</v>
      </c>
      <c r="M30" s="5" t="s">
        <v>911</v>
      </c>
      <c r="N30" s="5">
        <v>68</v>
      </c>
      <c r="O30" s="5">
        <v>69</v>
      </c>
      <c r="P30" s="5" t="s">
        <v>912</v>
      </c>
      <c r="Q30" s="6" t="s">
        <v>29</v>
      </c>
    </row>
    <row r="31" spans="1:17" ht="12.75">
      <c r="A31" s="52"/>
      <c r="B31" s="60" t="s">
        <v>56</v>
      </c>
      <c r="C31" s="67"/>
      <c r="D31" s="52"/>
      <c r="E31" s="69"/>
      <c r="F31" s="69">
        <v>1</v>
      </c>
      <c r="G31" s="69"/>
      <c r="H31" s="69"/>
      <c r="I31" s="69">
        <v>2</v>
      </c>
      <c r="J31" s="69"/>
      <c r="K31" s="69"/>
      <c r="L31" s="4" t="s">
        <v>909</v>
      </c>
      <c r="M31" s="5" t="s">
        <v>911</v>
      </c>
      <c r="N31" s="5">
        <v>68</v>
      </c>
      <c r="O31" s="5">
        <v>69</v>
      </c>
      <c r="P31" s="5" t="s">
        <v>912</v>
      </c>
      <c r="Q31" s="6" t="s">
        <v>29</v>
      </c>
    </row>
    <row r="32" spans="1:17" ht="12.75">
      <c r="A32" s="52"/>
      <c r="B32" s="60" t="s">
        <v>1045</v>
      </c>
      <c r="C32" s="67"/>
      <c r="D32" s="52"/>
      <c r="E32" s="69">
        <v>1</v>
      </c>
      <c r="F32" s="69"/>
      <c r="G32" s="69">
        <v>2</v>
      </c>
      <c r="H32" s="69">
        <v>1</v>
      </c>
      <c r="I32" s="69"/>
      <c r="J32" s="69"/>
      <c r="K32" s="69"/>
      <c r="L32" s="4" t="s">
        <v>909</v>
      </c>
      <c r="M32" s="5" t="s">
        <v>911</v>
      </c>
      <c r="N32" s="5">
        <v>68</v>
      </c>
      <c r="O32" s="5">
        <v>69</v>
      </c>
      <c r="P32" s="5" t="s">
        <v>912</v>
      </c>
      <c r="Q32" s="6" t="s">
        <v>29</v>
      </c>
    </row>
    <row r="33" spans="1:17" ht="12.75">
      <c r="A33" s="52"/>
      <c r="B33" s="60" t="s">
        <v>1046</v>
      </c>
      <c r="C33" s="67"/>
      <c r="D33" s="52"/>
      <c r="E33" s="69">
        <v>1</v>
      </c>
      <c r="F33" s="69">
        <v>1</v>
      </c>
      <c r="G33" s="69">
        <v>1</v>
      </c>
      <c r="H33" s="69">
        <v>1</v>
      </c>
      <c r="I33" s="69"/>
      <c r="J33" s="69"/>
      <c r="K33" s="69"/>
      <c r="L33" s="4" t="s">
        <v>909</v>
      </c>
      <c r="M33" s="5" t="s">
        <v>911</v>
      </c>
      <c r="N33" s="5">
        <v>68</v>
      </c>
      <c r="O33" s="5">
        <v>69</v>
      </c>
      <c r="P33" s="5" t="s">
        <v>912</v>
      </c>
      <c r="Q33" s="6" t="s">
        <v>29</v>
      </c>
    </row>
    <row r="34" spans="1:17" ht="12.75">
      <c r="A34" s="52"/>
      <c r="B34" s="60" t="s">
        <v>1093</v>
      </c>
      <c r="C34" s="67"/>
      <c r="D34" s="52"/>
      <c r="E34" s="69"/>
      <c r="F34" s="69"/>
      <c r="G34" s="69">
        <v>1</v>
      </c>
      <c r="H34" s="69"/>
      <c r="I34" s="69"/>
      <c r="J34" s="69"/>
      <c r="K34" s="69"/>
      <c r="L34" s="4" t="s">
        <v>909</v>
      </c>
      <c r="M34" s="5" t="s">
        <v>911</v>
      </c>
      <c r="N34" s="5">
        <v>68</v>
      </c>
      <c r="O34" s="5">
        <v>69</v>
      </c>
      <c r="P34" s="5" t="s">
        <v>912</v>
      </c>
      <c r="Q34" s="6" t="s">
        <v>29</v>
      </c>
    </row>
    <row r="35" spans="1:17" ht="12.75">
      <c r="A35" s="52"/>
      <c r="B35" s="60" t="s">
        <v>1047</v>
      </c>
      <c r="C35" s="67"/>
      <c r="D35" s="52"/>
      <c r="E35" s="69"/>
      <c r="F35" s="69"/>
      <c r="G35" s="69">
        <v>1</v>
      </c>
      <c r="H35" s="69"/>
      <c r="I35" s="69">
        <v>1</v>
      </c>
      <c r="J35" s="69"/>
      <c r="K35" s="69"/>
      <c r="L35" s="4" t="s">
        <v>909</v>
      </c>
      <c r="M35" s="5" t="s">
        <v>911</v>
      </c>
      <c r="N35" s="5">
        <v>68</v>
      </c>
      <c r="O35" s="5">
        <v>69</v>
      </c>
      <c r="P35" s="5" t="s">
        <v>912</v>
      </c>
      <c r="Q35" s="6" t="s">
        <v>29</v>
      </c>
    </row>
    <row r="36" spans="1:17" ht="12.75">
      <c r="A36" s="52"/>
      <c r="B36" s="60" t="s">
        <v>57</v>
      </c>
      <c r="C36" s="67"/>
      <c r="D36" s="52"/>
      <c r="E36" s="69"/>
      <c r="F36" s="69"/>
      <c r="G36" s="69"/>
      <c r="H36" s="69"/>
      <c r="I36" s="69"/>
      <c r="J36" s="69">
        <v>1</v>
      </c>
      <c r="K36" s="69"/>
      <c r="L36" s="4" t="s">
        <v>909</v>
      </c>
      <c r="M36" s="5" t="s">
        <v>911</v>
      </c>
      <c r="N36" s="5">
        <v>68</v>
      </c>
      <c r="O36" s="5">
        <v>69</v>
      </c>
      <c r="P36" s="5" t="s">
        <v>912</v>
      </c>
      <c r="Q36" s="6" t="s">
        <v>29</v>
      </c>
    </row>
    <row r="37" spans="1:17" ht="12.75">
      <c r="A37" s="52"/>
      <c r="B37" s="60" t="s">
        <v>1048</v>
      </c>
      <c r="C37" s="67"/>
      <c r="D37" s="52"/>
      <c r="E37" s="69"/>
      <c r="F37" s="69">
        <v>1</v>
      </c>
      <c r="G37" s="69"/>
      <c r="H37" s="69">
        <v>1</v>
      </c>
      <c r="I37" s="69">
        <v>1</v>
      </c>
      <c r="J37" s="69">
        <v>1</v>
      </c>
      <c r="K37" s="69"/>
      <c r="L37" s="4" t="s">
        <v>909</v>
      </c>
      <c r="M37" s="5" t="s">
        <v>911</v>
      </c>
      <c r="N37" s="5">
        <v>68</v>
      </c>
      <c r="O37" s="5">
        <v>69</v>
      </c>
      <c r="P37" s="5" t="s">
        <v>912</v>
      </c>
      <c r="Q37" s="6" t="s">
        <v>29</v>
      </c>
    </row>
    <row r="38" spans="1:17" ht="12.75">
      <c r="A38" s="52"/>
      <c r="B38" s="60" t="s">
        <v>58</v>
      </c>
      <c r="C38" s="67"/>
      <c r="D38" s="52"/>
      <c r="E38" s="69"/>
      <c r="F38" s="69">
        <v>1</v>
      </c>
      <c r="G38" s="69"/>
      <c r="H38" s="69"/>
      <c r="I38" s="69"/>
      <c r="J38" s="69"/>
      <c r="K38" s="69"/>
      <c r="L38" s="4" t="s">
        <v>909</v>
      </c>
      <c r="M38" s="5" t="s">
        <v>911</v>
      </c>
      <c r="N38" s="5">
        <v>68</v>
      </c>
      <c r="O38" s="5">
        <v>69</v>
      </c>
      <c r="P38" s="5" t="s">
        <v>912</v>
      </c>
      <c r="Q38" s="6" t="s">
        <v>29</v>
      </c>
    </row>
    <row r="39" spans="1:17" ht="12.75">
      <c r="A39" s="52"/>
      <c r="B39" s="60" t="s">
        <v>59</v>
      </c>
      <c r="C39" s="67"/>
      <c r="D39" s="52"/>
      <c r="E39" s="69"/>
      <c r="F39" s="69"/>
      <c r="G39" s="69"/>
      <c r="H39" s="69"/>
      <c r="I39" s="69">
        <v>1</v>
      </c>
      <c r="J39" s="69"/>
      <c r="K39" s="69"/>
      <c r="L39" s="4" t="s">
        <v>909</v>
      </c>
      <c r="M39" s="5" t="s">
        <v>911</v>
      </c>
      <c r="N39" s="5">
        <v>68</v>
      </c>
      <c r="O39" s="5">
        <v>69</v>
      </c>
      <c r="P39" s="5" t="s">
        <v>912</v>
      </c>
      <c r="Q39" s="6" t="s">
        <v>29</v>
      </c>
    </row>
    <row r="40" spans="1:17" ht="12.75">
      <c r="A40" s="52"/>
      <c r="B40" s="60" t="s">
        <v>60</v>
      </c>
      <c r="C40" s="67"/>
      <c r="D40" s="52"/>
      <c r="E40" s="69"/>
      <c r="F40" s="69">
        <v>1</v>
      </c>
      <c r="G40" s="69"/>
      <c r="H40" s="69">
        <v>1</v>
      </c>
      <c r="I40" s="69">
        <v>1</v>
      </c>
      <c r="J40" s="69"/>
      <c r="K40" s="69"/>
      <c r="L40" s="4" t="s">
        <v>909</v>
      </c>
      <c r="M40" s="5" t="s">
        <v>911</v>
      </c>
      <c r="N40" s="5">
        <v>68</v>
      </c>
      <c r="O40" s="5">
        <v>69</v>
      </c>
      <c r="P40" s="5" t="s">
        <v>912</v>
      </c>
      <c r="Q40" s="6" t="s">
        <v>29</v>
      </c>
    </row>
    <row r="41" spans="1:17" ht="12.75">
      <c r="A41" s="52"/>
      <c r="B41" s="60" t="s">
        <v>1051</v>
      </c>
      <c r="C41" s="67"/>
      <c r="D41" s="52">
        <v>1</v>
      </c>
      <c r="E41" s="69">
        <v>1</v>
      </c>
      <c r="F41" s="69">
        <v>2</v>
      </c>
      <c r="G41" s="69">
        <v>3</v>
      </c>
      <c r="H41" s="69">
        <v>1</v>
      </c>
      <c r="I41" s="69"/>
      <c r="J41" s="69">
        <v>1</v>
      </c>
      <c r="K41" s="69"/>
      <c r="L41" s="4" t="s">
        <v>909</v>
      </c>
      <c r="M41" s="5" t="s">
        <v>911</v>
      </c>
      <c r="N41" s="5">
        <v>68</v>
      </c>
      <c r="O41" s="5">
        <v>69</v>
      </c>
      <c r="P41" s="5" t="s">
        <v>912</v>
      </c>
      <c r="Q41" s="6" t="s">
        <v>29</v>
      </c>
    </row>
    <row r="42" spans="1:17" ht="12.75">
      <c r="A42" s="52"/>
      <c r="B42" s="60" t="s">
        <v>61</v>
      </c>
      <c r="C42" s="67"/>
      <c r="D42" s="52"/>
      <c r="E42" s="69"/>
      <c r="F42" s="69">
        <v>2</v>
      </c>
      <c r="G42" s="69"/>
      <c r="H42" s="69"/>
      <c r="I42" s="69">
        <v>1</v>
      </c>
      <c r="J42" s="69"/>
      <c r="K42" s="69">
        <v>1</v>
      </c>
      <c r="L42" s="4" t="s">
        <v>909</v>
      </c>
      <c r="M42" s="5" t="s">
        <v>911</v>
      </c>
      <c r="N42" s="5">
        <v>68</v>
      </c>
      <c r="O42" s="5">
        <v>69</v>
      </c>
      <c r="P42" s="5" t="s">
        <v>912</v>
      </c>
      <c r="Q42" s="6" t="s">
        <v>29</v>
      </c>
    </row>
    <row r="43" spans="1:17" ht="12.75">
      <c r="A43" s="52"/>
      <c r="B43" s="60" t="s">
        <v>1052</v>
      </c>
      <c r="C43" s="67"/>
      <c r="D43" s="52">
        <v>1</v>
      </c>
      <c r="E43" s="69"/>
      <c r="F43" s="69"/>
      <c r="G43" s="69"/>
      <c r="H43" s="69"/>
      <c r="I43" s="69">
        <v>1</v>
      </c>
      <c r="J43" s="69"/>
      <c r="K43" s="69">
        <v>1</v>
      </c>
      <c r="L43" s="4" t="s">
        <v>909</v>
      </c>
      <c r="M43" s="5" t="s">
        <v>911</v>
      </c>
      <c r="N43" s="5">
        <v>68</v>
      </c>
      <c r="O43" s="5">
        <v>69</v>
      </c>
      <c r="P43" s="5" t="s">
        <v>912</v>
      </c>
      <c r="Q43" s="6" t="s">
        <v>29</v>
      </c>
    </row>
    <row r="44" spans="1:17" ht="12.75">
      <c r="A44" s="52"/>
      <c r="B44" s="60" t="s">
        <v>1054</v>
      </c>
      <c r="C44" s="67"/>
      <c r="D44" s="52"/>
      <c r="E44" s="69"/>
      <c r="F44" s="69">
        <v>2</v>
      </c>
      <c r="G44" s="69">
        <v>3</v>
      </c>
      <c r="H44" s="69"/>
      <c r="I44" s="69"/>
      <c r="J44" s="69"/>
      <c r="K44" s="69"/>
      <c r="L44" s="4" t="s">
        <v>909</v>
      </c>
      <c r="M44" s="5" t="s">
        <v>911</v>
      </c>
      <c r="N44" s="5">
        <v>68</v>
      </c>
      <c r="O44" s="5">
        <v>69</v>
      </c>
      <c r="P44" s="5" t="s">
        <v>912</v>
      </c>
      <c r="Q44" s="6" t="s">
        <v>29</v>
      </c>
    </row>
    <row r="45" spans="1:17" ht="12.75">
      <c r="A45" s="52"/>
      <c r="B45" s="60" t="s">
        <v>1055</v>
      </c>
      <c r="C45" s="67"/>
      <c r="D45" s="52">
        <v>1</v>
      </c>
      <c r="E45" s="69"/>
      <c r="F45" s="69"/>
      <c r="G45" s="69"/>
      <c r="H45" s="69">
        <v>2</v>
      </c>
      <c r="I45" s="69"/>
      <c r="J45" s="69"/>
      <c r="K45" s="69">
        <v>2</v>
      </c>
      <c r="L45" s="4" t="s">
        <v>909</v>
      </c>
      <c r="M45" s="5" t="s">
        <v>911</v>
      </c>
      <c r="N45" s="5">
        <v>68</v>
      </c>
      <c r="O45" s="5">
        <v>69</v>
      </c>
      <c r="P45" s="5" t="s">
        <v>912</v>
      </c>
      <c r="Q45" s="6" t="s">
        <v>29</v>
      </c>
    </row>
    <row r="46" spans="1:17" ht="12.75">
      <c r="A46" s="52"/>
      <c r="B46" s="60" t="s">
        <v>62</v>
      </c>
      <c r="C46" s="67"/>
      <c r="D46" s="52"/>
      <c r="E46" s="69"/>
      <c r="F46" s="69"/>
      <c r="G46" s="69"/>
      <c r="H46" s="69">
        <v>3</v>
      </c>
      <c r="I46" s="69"/>
      <c r="J46" s="69"/>
      <c r="K46" s="69"/>
      <c r="L46" s="4" t="s">
        <v>909</v>
      </c>
      <c r="M46" s="5" t="s">
        <v>911</v>
      </c>
      <c r="N46" s="5">
        <v>68</v>
      </c>
      <c r="O46" s="5">
        <v>69</v>
      </c>
      <c r="P46" s="5" t="s">
        <v>912</v>
      </c>
      <c r="Q46" s="6" t="s">
        <v>29</v>
      </c>
    </row>
    <row r="47" spans="1:17" ht="12.75">
      <c r="A47" s="52"/>
      <c r="B47" s="60" t="s">
        <v>63</v>
      </c>
      <c r="C47" s="67"/>
      <c r="D47" s="52"/>
      <c r="E47" s="69"/>
      <c r="F47" s="69">
        <v>1</v>
      </c>
      <c r="G47" s="69"/>
      <c r="H47" s="69"/>
      <c r="I47" s="69"/>
      <c r="J47" s="69"/>
      <c r="K47" s="69"/>
      <c r="L47" s="4" t="s">
        <v>909</v>
      </c>
      <c r="M47" s="5" t="s">
        <v>911</v>
      </c>
      <c r="N47" s="5">
        <v>68</v>
      </c>
      <c r="O47" s="5">
        <v>69</v>
      </c>
      <c r="P47" s="5" t="s">
        <v>912</v>
      </c>
      <c r="Q47" s="6" t="s">
        <v>29</v>
      </c>
    </row>
    <row r="48" spans="1:17" ht="12.75">
      <c r="A48" s="52"/>
      <c r="B48" s="60" t="s">
        <v>1057</v>
      </c>
      <c r="C48" s="67"/>
      <c r="D48" s="52"/>
      <c r="E48" s="69"/>
      <c r="F48" s="69">
        <v>18</v>
      </c>
      <c r="G48" s="69">
        <v>1</v>
      </c>
      <c r="H48" s="69">
        <v>1</v>
      </c>
      <c r="I48" s="69"/>
      <c r="J48" s="69"/>
      <c r="K48" s="69"/>
      <c r="L48" s="4" t="s">
        <v>909</v>
      </c>
      <c r="M48" s="5" t="s">
        <v>911</v>
      </c>
      <c r="N48" s="5">
        <v>68</v>
      </c>
      <c r="O48" s="5">
        <v>69</v>
      </c>
      <c r="P48" s="5" t="s">
        <v>912</v>
      </c>
      <c r="Q48" s="6" t="s">
        <v>29</v>
      </c>
    </row>
    <row r="49" spans="1:17" ht="12.75">
      <c r="A49" s="52"/>
      <c r="B49" s="171" t="s">
        <v>64</v>
      </c>
      <c r="C49" s="67"/>
      <c r="D49" s="52"/>
      <c r="E49" s="69"/>
      <c r="F49" s="69">
        <v>1</v>
      </c>
      <c r="G49" s="69">
        <v>1</v>
      </c>
      <c r="H49" s="69"/>
      <c r="I49" s="69"/>
      <c r="J49" s="69"/>
      <c r="K49" s="69"/>
      <c r="L49" s="4" t="s">
        <v>909</v>
      </c>
      <c r="M49" s="5" t="s">
        <v>911</v>
      </c>
      <c r="N49" s="5">
        <v>68</v>
      </c>
      <c r="O49" s="5">
        <v>69</v>
      </c>
      <c r="P49" s="5" t="s">
        <v>912</v>
      </c>
      <c r="Q49" s="6" t="s">
        <v>29</v>
      </c>
    </row>
    <row r="50" spans="1:17" ht="12.75">
      <c r="A50" s="52"/>
      <c r="B50" s="60" t="s">
        <v>1058</v>
      </c>
      <c r="C50" s="67"/>
      <c r="D50" s="52"/>
      <c r="E50" s="69"/>
      <c r="F50" s="69">
        <v>2</v>
      </c>
      <c r="G50" s="69"/>
      <c r="H50" s="69"/>
      <c r="I50" s="69"/>
      <c r="J50" s="69"/>
      <c r="K50" s="69"/>
      <c r="L50" s="4" t="s">
        <v>909</v>
      </c>
      <c r="M50" s="5" t="s">
        <v>911</v>
      </c>
      <c r="N50" s="5">
        <v>68</v>
      </c>
      <c r="O50" s="5">
        <v>69</v>
      </c>
      <c r="P50" s="5" t="s">
        <v>912</v>
      </c>
      <c r="Q50" s="6" t="s">
        <v>29</v>
      </c>
    </row>
    <row r="51" spans="1:17" ht="12.75">
      <c r="A51" s="52"/>
      <c r="B51" s="60" t="s">
        <v>65</v>
      </c>
      <c r="C51" s="67"/>
      <c r="D51" s="52"/>
      <c r="E51" s="69"/>
      <c r="F51" s="69">
        <v>7</v>
      </c>
      <c r="G51" s="69"/>
      <c r="H51" s="69"/>
      <c r="I51" s="69"/>
      <c r="J51" s="69">
        <v>1</v>
      </c>
      <c r="K51" s="69"/>
      <c r="L51" s="4" t="s">
        <v>909</v>
      </c>
      <c r="M51" s="5" t="s">
        <v>911</v>
      </c>
      <c r="N51" s="5">
        <v>68</v>
      </c>
      <c r="O51" s="5">
        <v>69</v>
      </c>
      <c r="P51" s="5" t="s">
        <v>912</v>
      </c>
      <c r="Q51" s="6" t="s">
        <v>29</v>
      </c>
    </row>
    <row r="52" spans="1:17" ht="12.75">
      <c r="A52" s="52"/>
      <c r="B52" s="60" t="s">
        <v>1059</v>
      </c>
      <c r="C52" s="67"/>
      <c r="D52" s="52"/>
      <c r="E52" s="69"/>
      <c r="F52" s="69">
        <v>4</v>
      </c>
      <c r="G52" s="69">
        <v>6</v>
      </c>
      <c r="H52" s="69">
        <v>2</v>
      </c>
      <c r="I52" s="69">
        <v>3</v>
      </c>
      <c r="J52" s="69"/>
      <c r="K52" s="69"/>
      <c r="L52" s="4" t="s">
        <v>909</v>
      </c>
      <c r="M52" s="5" t="s">
        <v>911</v>
      </c>
      <c r="N52" s="5">
        <v>68</v>
      </c>
      <c r="O52" s="5">
        <v>69</v>
      </c>
      <c r="P52" s="5" t="s">
        <v>912</v>
      </c>
      <c r="Q52" s="6" t="s">
        <v>29</v>
      </c>
    </row>
    <row r="53" spans="1:17" ht="12.75">
      <c r="A53" s="52"/>
      <c r="B53" s="60" t="s">
        <v>66</v>
      </c>
      <c r="C53" s="67"/>
      <c r="D53" s="52"/>
      <c r="E53" s="69"/>
      <c r="F53" s="69">
        <v>1</v>
      </c>
      <c r="G53" s="69"/>
      <c r="H53" s="69"/>
      <c r="I53" s="69"/>
      <c r="J53" s="69"/>
      <c r="K53" s="69"/>
      <c r="L53" s="4" t="s">
        <v>909</v>
      </c>
      <c r="M53" s="5" t="s">
        <v>911</v>
      </c>
      <c r="N53" s="5">
        <v>68</v>
      </c>
      <c r="O53" s="5">
        <v>69</v>
      </c>
      <c r="P53" s="5" t="s">
        <v>912</v>
      </c>
      <c r="Q53" s="6" t="s">
        <v>29</v>
      </c>
    </row>
    <row r="54" spans="1:17" ht="12.75">
      <c r="A54" s="52"/>
      <c r="B54" s="60" t="s">
        <v>67</v>
      </c>
      <c r="C54" s="67"/>
      <c r="D54" s="52"/>
      <c r="E54" s="69"/>
      <c r="F54" s="69"/>
      <c r="G54" s="69"/>
      <c r="H54" s="69"/>
      <c r="I54" s="69">
        <v>1</v>
      </c>
      <c r="J54" s="69"/>
      <c r="K54" s="69"/>
      <c r="L54" s="4" t="s">
        <v>909</v>
      </c>
      <c r="M54" s="5" t="s">
        <v>911</v>
      </c>
      <c r="N54" s="5">
        <v>68</v>
      </c>
      <c r="O54" s="5">
        <v>69</v>
      </c>
      <c r="P54" s="5" t="s">
        <v>912</v>
      </c>
      <c r="Q54" s="6" t="s">
        <v>29</v>
      </c>
    </row>
    <row r="55" spans="1:17" ht="12.75">
      <c r="A55" s="52"/>
      <c r="B55" s="171" t="s">
        <v>1060</v>
      </c>
      <c r="C55" s="67"/>
      <c r="D55" s="52"/>
      <c r="E55" s="69"/>
      <c r="F55" s="69">
        <v>12</v>
      </c>
      <c r="G55" s="69">
        <v>16</v>
      </c>
      <c r="H55" s="69">
        <v>4</v>
      </c>
      <c r="I55" s="69">
        <v>7</v>
      </c>
      <c r="J55" s="69">
        <v>4</v>
      </c>
      <c r="K55" s="69">
        <v>3</v>
      </c>
      <c r="L55" s="4" t="s">
        <v>909</v>
      </c>
      <c r="M55" s="5" t="s">
        <v>911</v>
      </c>
      <c r="N55" s="5">
        <v>68</v>
      </c>
      <c r="O55" s="5">
        <v>69</v>
      </c>
      <c r="P55" s="5" t="s">
        <v>912</v>
      </c>
      <c r="Q55" s="6" t="s">
        <v>29</v>
      </c>
    </row>
    <row r="56" spans="1:17" ht="12.75">
      <c r="A56" s="52"/>
      <c r="B56" s="60" t="s">
        <v>1061</v>
      </c>
      <c r="C56" s="67"/>
      <c r="D56" s="52"/>
      <c r="E56" s="69"/>
      <c r="F56" s="69">
        <v>1</v>
      </c>
      <c r="G56" s="69"/>
      <c r="H56" s="69"/>
      <c r="I56" s="69"/>
      <c r="J56" s="69"/>
      <c r="K56" s="69"/>
      <c r="L56" s="4" t="s">
        <v>909</v>
      </c>
      <c r="M56" s="5" t="s">
        <v>911</v>
      </c>
      <c r="N56" s="5">
        <v>68</v>
      </c>
      <c r="O56" s="5">
        <v>69</v>
      </c>
      <c r="P56" s="5" t="s">
        <v>912</v>
      </c>
      <c r="Q56" s="6" t="s">
        <v>29</v>
      </c>
    </row>
    <row r="57" spans="1:17" ht="12.75">
      <c r="A57" s="52"/>
      <c r="B57" s="60" t="s">
        <v>1062</v>
      </c>
      <c r="C57" s="67"/>
      <c r="D57" s="52"/>
      <c r="E57" s="69"/>
      <c r="F57" s="69"/>
      <c r="G57" s="69"/>
      <c r="H57" s="69"/>
      <c r="I57" s="69">
        <v>1</v>
      </c>
      <c r="J57" s="69"/>
      <c r="K57" s="69"/>
      <c r="L57" s="4" t="s">
        <v>909</v>
      </c>
      <c r="M57" s="5" t="s">
        <v>911</v>
      </c>
      <c r="N57" s="5">
        <v>68</v>
      </c>
      <c r="O57" s="5">
        <v>69</v>
      </c>
      <c r="P57" s="5" t="s">
        <v>912</v>
      </c>
      <c r="Q57" s="6" t="s">
        <v>29</v>
      </c>
    </row>
    <row r="58" spans="1:17" ht="12.75">
      <c r="A58" s="52"/>
      <c r="B58" s="60" t="s">
        <v>68</v>
      </c>
      <c r="C58" s="67"/>
      <c r="D58" s="52"/>
      <c r="E58" s="69"/>
      <c r="F58" s="69">
        <v>1</v>
      </c>
      <c r="G58" s="69"/>
      <c r="H58" s="69"/>
      <c r="I58" s="69">
        <v>2</v>
      </c>
      <c r="J58" s="69"/>
      <c r="K58" s="69"/>
      <c r="L58" s="4" t="s">
        <v>909</v>
      </c>
      <c r="M58" s="5" t="s">
        <v>911</v>
      </c>
      <c r="N58" s="5">
        <v>68</v>
      </c>
      <c r="O58" s="5">
        <v>69</v>
      </c>
      <c r="P58" s="5" t="s">
        <v>912</v>
      </c>
      <c r="Q58" s="6" t="s">
        <v>29</v>
      </c>
    </row>
    <row r="59" spans="1:17" ht="12.75">
      <c r="A59" s="52"/>
      <c r="B59" s="60" t="s">
        <v>69</v>
      </c>
      <c r="C59" s="67"/>
      <c r="D59" s="52"/>
      <c r="E59" s="69"/>
      <c r="F59" s="69">
        <v>1</v>
      </c>
      <c r="G59" s="69"/>
      <c r="H59" s="69"/>
      <c r="I59" s="69"/>
      <c r="J59" s="69"/>
      <c r="K59" s="69"/>
      <c r="L59" s="4" t="s">
        <v>909</v>
      </c>
      <c r="M59" s="5" t="s">
        <v>911</v>
      </c>
      <c r="N59" s="5">
        <v>68</v>
      </c>
      <c r="O59" s="5">
        <v>69</v>
      </c>
      <c r="P59" s="5" t="s">
        <v>912</v>
      </c>
      <c r="Q59" s="6" t="s">
        <v>29</v>
      </c>
    </row>
    <row r="60" spans="1:17" ht="12.75">
      <c r="A60" s="52"/>
      <c r="B60" s="60" t="s">
        <v>70</v>
      </c>
      <c r="C60" s="67"/>
      <c r="D60" s="52"/>
      <c r="E60" s="69"/>
      <c r="F60" s="69"/>
      <c r="G60" s="69">
        <v>1</v>
      </c>
      <c r="H60" s="69"/>
      <c r="I60" s="69"/>
      <c r="J60" s="69">
        <v>1</v>
      </c>
      <c r="K60" s="69"/>
      <c r="L60" s="4" t="s">
        <v>909</v>
      </c>
      <c r="M60" s="5" t="s">
        <v>911</v>
      </c>
      <c r="N60" s="5">
        <v>68</v>
      </c>
      <c r="O60" s="5">
        <v>69</v>
      </c>
      <c r="P60" s="5" t="s">
        <v>912</v>
      </c>
      <c r="Q60" s="6" t="s">
        <v>29</v>
      </c>
    </row>
    <row r="61" spans="1:17" ht="12.75">
      <c r="A61" s="52"/>
      <c r="B61" s="60" t="s">
        <v>71</v>
      </c>
      <c r="C61" s="67"/>
      <c r="D61" s="52"/>
      <c r="E61" s="69"/>
      <c r="F61" s="69">
        <v>2</v>
      </c>
      <c r="G61" s="69"/>
      <c r="H61" s="69"/>
      <c r="I61" s="69"/>
      <c r="J61" s="69"/>
      <c r="K61" s="69"/>
      <c r="L61" s="4" t="s">
        <v>909</v>
      </c>
      <c r="M61" s="5" t="s">
        <v>911</v>
      </c>
      <c r="N61" s="5">
        <v>68</v>
      </c>
      <c r="O61" s="5">
        <v>69</v>
      </c>
      <c r="P61" s="5" t="s">
        <v>912</v>
      </c>
      <c r="Q61" s="6" t="s">
        <v>29</v>
      </c>
    </row>
    <row r="62" spans="1:17" ht="12.75">
      <c r="A62" s="52"/>
      <c r="B62" s="60" t="s">
        <v>1063</v>
      </c>
      <c r="C62" s="67"/>
      <c r="D62" s="52"/>
      <c r="E62" s="69"/>
      <c r="F62" s="69">
        <v>4</v>
      </c>
      <c r="G62" s="69"/>
      <c r="H62" s="69">
        <v>1</v>
      </c>
      <c r="I62" s="69">
        <v>1</v>
      </c>
      <c r="J62" s="69">
        <v>1</v>
      </c>
      <c r="K62" s="69">
        <v>1</v>
      </c>
      <c r="L62" s="4" t="s">
        <v>909</v>
      </c>
      <c r="M62" s="5" t="s">
        <v>911</v>
      </c>
      <c r="N62" s="5">
        <v>68</v>
      </c>
      <c r="O62" s="5">
        <v>69</v>
      </c>
      <c r="P62" s="5" t="s">
        <v>912</v>
      </c>
      <c r="Q62" s="6" t="s">
        <v>29</v>
      </c>
    </row>
    <row r="63" spans="1:17" ht="12.75">
      <c r="A63" s="52"/>
      <c r="B63" s="60" t="s">
        <v>72</v>
      </c>
      <c r="C63" s="67"/>
      <c r="D63" s="52"/>
      <c r="E63" s="69"/>
      <c r="F63" s="69"/>
      <c r="G63" s="69"/>
      <c r="H63" s="69"/>
      <c r="I63" s="69"/>
      <c r="J63" s="69"/>
      <c r="K63" s="69">
        <v>1</v>
      </c>
      <c r="L63" s="4" t="s">
        <v>909</v>
      </c>
      <c r="M63" s="5" t="s">
        <v>911</v>
      </c>
      <c r="N63" s="5">
        <v>68</v>
      </c>
      <c r="O63" s="5">
        <v>69</v>
      </c>
      <c r="P63" s="5" t="s">
        <v>912</v>
      </c>
      <c r="Q63" s="6" t="s">
        <v>29</v>
      </c>
    </row>
    <row r="64" spans="1:17" ht="12.75">
      <c r="A64" s="52"/>
      <c r="B64" s="60" t="s">
        <v>73</v>
      </c>
      <c r="C64" s="67"/>
      <c r="D64" s="52"/>
      <c r="E64" s="69"/>
      <c r="F64" s="69">
        <v>1</v>
      </c>
      <c r="G64" s="69"/>
      <c r="H64" s="69">
        <v>1</v>
      </c>
      <c r="I64" s="69"/>
      <c r="J64" s="69"/>
      <c r="K64" s="69">
        <v>1</v>
      </c>
      <c r="L64" s="4" t="s">
        <v>909</v>
      </c>
      <c r="M64" s="5" t="s">
        <v>911</v>
      </c>
      <c r="N64" s="5">
        <v>68</v>
      </c>
      <c r="O64" s="5">
        <v>69</v>
      </c>
      <c r="P64" s="5" t="s">
        <v>912</v>
      </c>
      <c r="Q64" s="6" t="s">
        <v>29</v>
      </c>
    </row>
    <row r="65" spans="1:17" ht="12.75">
      <c r="A65" s="52"/>
      <c r="B65" s="60" t="s">
        <v>74</v>
      </c>
      <c r="C65" s="67"/>
      <c r="D65" s="52"/>
      <c r="E65" s="69"/>
      <c r="F65" s="69">
        <v>1</v>
      </c>
      <c r="G65" s="69">
        <v>2</v>
      </c>
      <c r="H65" s="69"/>
      <c r="I65" s="69"/>
      <c r="J65" s="69"/>
      <c r="K65" s="69"/>
      <c r="L65" s="4" t="s">
        <v>909</v>
      </c>
      <c r="M65" s="5" t="s">
        <v>911</v>
      </c>
      <c r="N65" s="5">
        <v>68</v>
      </c>
      <c r="O65" s="5">
        <v>69</v>
      </c>
      <c r="P65" s="5" t="s">
        <v>912</v>
      </c>
      <c r="Q65" s="6" t="s">
        <v>29</v>
      </c>
    </row>
    <row r="66" spans="1:17" ht="12.75">
      <c r="A66" s="52"/>
      <c r="B66" s="60" t="s">
        <v>75</v>
      </c>
      <c r="C66" s="67"/>
      <c r="D66" s="52"/>
      <c r="E66" s="69"/>
      <c r="F66" s="69"/>
      <c r="G66" s="69">
        <v>2</v>
      </c>
      <c r="H66" s="69"/>
      <c r="I66" s="69"/>
      <c r="J66" s="69"/>
      <c r="K66" s="69"/>
      <c r="L66" s="4" t="s">
        <v>909</v>
      </c>
      <c r="M66" s="5" t="s">
        <v>911</v>
      </c>
      <c r="N66" s="5">
        <v>68</v>
      </c>
      <c r="O66" s="5">
        <v>69</v>
      </c>
      <c r="P66" s="5" t="s">
        <v>912</v>
      </c>
      <c r="Q66" s="6" t="s">
        <v>29</v>
      </c>
    </row>
    <row r="67" spans="1:17" ht="12.75">
      <c r="A67" s="52"/>
      <c r="B67" s="60" t="s">
        <v>1138</v>
      </c>
      <c r="C67" s="67"/>
      <c r="D67" s="52"/>
      <c r="E67" s="69"/>
      <c r="F67" s="69"/>
      <c r="G67" s="69"/>
      <c r="H67" s="69">
        <v>47</v>
      </c>
      <c r="I67" s="69">
        <v>34</v>
      </c>
      <c r="J67" s="69">
        <v>16</v>
      </c>
      <c r="K67" s="69">
        <v>19</v>
      </c>
      <c r="L67" s="4" t="s">
        <v>909</v>
      </c>
      <c r="M67" s="5" t="s">
        <v>911</v>
      </c>
      <c r="N67" s="5">
        <v>68</v>
      </c>
      <c r="O67" s="5">
        <v>69</v>
      </c>
      <c r="P67" s="5" t="s">
        <v>912</v>
      </c>
      <c r="Q67" s="6" t="s">
        <v>29</v>
      </c>
    </row>
    <row r="68" spans="1:17" ht="26.25" customHeight="1">
      <c r="A68" s="52"/>
      <c r="B68" s="53" t="s">
        <v>76</v>
      </c>
      <c r="C68" s="67"/>
      <c r="D68" s="52"/>
      <c r="E68" s="69"/>
      <c r="F68" s="69"/>
      <c r="G68" s="69"/>
      <c r="H68" s="69"/>
      <c r="I68" s="69"/>
      <c r="J68" s="69"/>
      <c r="K68" s="69"/>
      <c r="L68" s="4" t="s">
        <v>909</v>
      </c>
      <c r="M68" s="5" t="s">
        <v>911</v>
      </c>
      <c r="N68" s="5">
        <v>68</v>
      </c>
      <c r="O68" s="5">
        <v>69</v>
      </c>
      <c r="P68" s="5" t="s">
        <v>912</v>
      </c>
      <c r="Q68" s="6" t="s">
        <v>29</v>
      </c>
    </row>
    <row r="69" spans="1:17" ht="12.75">
      <c r="A69" s="52"/>
      <c r="B69" s="60" t="s">
        <v>77</v>
      </c>
      <c r="C69" s="67"/>
      <c r="D69" s="52"/>
      <c r="E69" s="69"/>
      <c r="F69" s="69">
        <v>1</v>
      </c>
      <c r="G69" s="69"/>
      <c r="H69" s="69"/>
      <c r="I69" s="69"/>
      <c r="J69" s="69">
        <v>2</v>
      </c>
      <c r="K69" s="69"/>
      <c r="L69" s="4" t="s">
        <v>909</v>
      </c>
      <c r="M69" s="5" t="s">
        <v>911</v>
      </c>
      <c r="N69" s="5">
        <v>68</v>
      </c>
      <c r="O69" s="5">
        <v>69</v>
      </c>
      <c r="P69" s="5" t="s">
        <v>912</v>
      </c>
      <c r="Q69" s="6" t="s">
        <v>29</v>
      </c>
    </row>
    <row r="70" spans="1:17" ht="12.75">
      <c r="A70" s="52"/>
      <c r="B70" s="60" t="s">
        <v>1064</v>
      </c>
      <c r="C70" s="67"/>
      <c r="D70" s="52"/>
      <c r="E70" s="69"/>
      <c r="F70" s="69"/>
      <c r="G70" s="69">
        <v>2</v>
      </c>
      <c r="H70" s="69"/>
      <c r="I70" s="69"/>
      <c r="J70" s="69"/>
      <c r="K70" s="69"/>
      <c r="L70" s="4" t="s">
        <v>909</v>
      </c>
      <c r="M70" s="5" t="s">
        <v>911</v>
      </c>
      <c r="N70" s="5">
        <v>68</v>
      </c>
      <c r="O70" s="5">
        <v>69</v>
      </c>
      <c r="P70" s="5" t="s">
        <v>912</v>
      </c>
      <c r="Q70" s="6" t="s">
        <v>29</v>
      </c>
    </row>
    <row r="71" spans="1:17" ht="12.75">
      <c r="A71" s="52"/>
      <c r="B71" s="60" t="s">
        <v>78</v>
      </c>
      <c r="C71" s="67"/>
      <c r="D71" s="52"/>
      <c r="E71" s="69"/>
      <c r="F71" s="69">
        <v>1</v>
      </c>
      <c r="G71" s="69"/>
      <c r="H71" s="69"/>
      <c r="I71" s="69"/>
      <c r="J71" s="69"/>
      <c r="K71" s="69"/>
      <c r="L71" s="4" t="s">
        <v>909</v>
      </c>
      <c r="M71" s="5" t="s">
        <v>911</v>
      </c>
      <c r="N71" s="5">
        <v>68</v>
      </c>
      <c r="O71" s="5">
        <v>69</v>
      </c>
      <c r="P71" s="5" t="s">
        <v>912</v>
      </c>
      <c r="Q71" s="6" t="s">
        <v>29</v>
      </c>
    </row>
    <row r="72" spans="1:17" ht="12.75">
      <c r="A72" s="52"/>
      <c r="B72" s="60" t="s">
        <v>79</v>
      </c>
      <c r="C72" s="67"/>
      <c r="D72" s="52"/>
      <c r="E72" s="69"/>
      <c r="F72" s="69"/>
      <c r="G72" s="69">
        <v>1</v>
      </c>
      <c r="H72" s="69">
        <v>1</v>
      </c>
      <c r="I72" s="69"/>
      <c r="J72" s="69"/>
      <c r="K72" s="69"/>
      <c r="L72" s="4" t="s">
        <v>909</v>
      </c>
      <c r="M72" s="5" t="s">
        <v>911</v>
      </c>
      <c r="N72" s="5">
        <v>68</v>
      </c>
      <c r="O72" s="5">
        <v>69</v>
      </c>
      <c r="P72" s="5" t="s">
        <v>912</v>
      </c>
      <c r="Q72" s="6" t="s">
        <v>29</v>
      </c>
    </row>
    <row r="73" spans="1:17" ht="12.75">
      <c r="A73" s="52"/>
      <c r="B73" s="60" t="s">
        <v>80</v>
      </c>
      <c r="C73" s="67"/>
      <c r="D73" s="52"/>
      <c r="E73" s="69"/>
      <c r="F73" s="69">
        <v>1</v>
      </c>
      <c r="G73" s="69"/>
      <c r="H73" s="69"/>
      <c r="I73" s="69"/>
      <c r="J73" s="69"/>
      <c r="K73" s="69"/>
      <c r="L73" s="4" t="s">
        <v>909</v>
      </c>
      <c r="M73" s="5" t="s">
        <v>911</v>
      </c>
      <c r="N73" s="5">
        <v>68</v>
      </c>
      <c r="O73" s="5">
        <v>69</v>
      </c>
      <c r="P73" s="5" t="s">
        <v>912</v>
      </c>
      <c r="Q73" s="6" t="s">
        <v>29</v>
      </c>
    </row>
    <row r="74" spans="1:17" ht="12.75">
      <c r="A74" s="52"/>
      <c r="B74" s="60" t="s">
        <v>1065</v>
      </c>
      <c r="C74" s="67"/>
      <c r="D74" s="52"/>
      <c r="E74" s="69"/>
      <c r="F74" s="69">
        <v>2</v>
      </c>
      <c r="G74" s="69">
        <v>1</v>
      </c>
      <c r="H74" s="69">
        <v>1</v>
      </c>
      <c r="I74" s="69"/>
      <c r="J74" s="69">
        <v>1</v>
      </c>
      <c r="K74" s="69"/>
      <c r="L74" s="4" t="s">
        <v>909</v>
      </c>
      <c r="M74" s="5" t="s">
        <v>911</v>
      </c>
      <c r="N74" s="5">
        <v>68</v>
      </c>
      <c r="O74" s="5">
        <v>69</v>
      </c>
      <c r="P74" s="5" t="s">
        <v>912</v>
      </c>
      <c r="Q74" s="6" t="s">
        <v>29</v>
      </c>
    </row>
    <row r="75" spans="1:17" ht="12.75">
      <c r="A75" s="52"/>
      <c r="B75" s="60" t="s">
        <v>81</v>
      </c>
      <c r="C75" s="67"/>
      <c r="D75" s="52"/>
      <c r="E75" s="69"/>
      <c r="F75" s="69">
        <v>1</v>
      </c>
      <c r="G75" s="69"/>
      <c r="H75" s="69">
        <v>1</v>
      </c>
      <c r="I75" s="69"/>
      <c r="J75" s="69"/>
      <c r="K75" s="69"/>
      <c r="L75" s="4" t="s">
        <v>909</v>
      </c>
      <c r="M75" s="5" t="s">
        <v>911</v>
      </c>
      <c r="N75" s="5">
        <v>68</v>
      </c>
      <c r="O75" s="5">
        <v>69</v>
      </c>
      <c r="P75" s="5" t="s">
        <v>912</v>
      </c>
      <c r="Q75" s="6" t="s">
        <v>29</v>
      </c>
    </row>
    <row r="76" spans="1:17" ht="12.75">
      <c r="A76" s="52"/>
      <c r="B76" s="60" t="s">
        <v>1066</v>
      </c>
      <c r="C76" s="67"/>
      <c r="D76" s="52"/>
      <c r="E76" s="69"/>
      <c r="F76" s="69"/>
      <c r="G76" s="69">
        <v>2</v>
      </c>
      <c r="H76" s="69"/>
      <c r="I76" s="69"/>
      <c r="J76" s="69"/>
      <c r="K76" s="69"/>
      <c r="L76" s="4" t="s">
        <v>909</v>
      </c>
      <c r="M76" s="5" t="s">
        <v>911</v>
      </c>
      <c r="N76" s="5">
        <v>68</v>
      </c>
      <c r="O76" s="5">
        <v>69</v>
      </c>
      <c r="P76" s="5" t="s">
        <v>912</v>
      </c>
      <c r="Q76" s="6" t="s">
        <v>29</v>
      </c>
    </row>
    <row r="77" spans="1:17" ht="12.75">
      <c r="A77" s="52"/>
      <c r="B77" s="60" t="s">
        <v>1067</v>
      </c>
      <c r="C77" s="67"/>
      <c r="D77" s="52"/>
      <c r="E77" s="69"/>
      <c r="F77" s="69">
        <v>1</v>
      </c>
      <c r="G77" s="69"/>
      <c r="H77" s="69"/>
      <c r="I77" s="69">
        <v>2</v>
      </c>
      <c r="J77" s="69"/>
      <c r="K77" s="69"/>
      <c r="L77" s="4" t="s">
        <v>909</v>
      </c>
      <c r="M77" s="5" t="s">
        <v>911</v>
      </c>
      <c r="N77" s="5">
        <v>68</v>
      </c>
      <c r="O77" s="5">
        <v>69</v>
      </c>
      <c r="P77" s="5" t="s">
        <v>912</v>
      </c>
      <c r="Q77" s="6" t="s">
        <v>29</v>
      </c>
    </row>
    <row r="78" spans="1:17" ht="12.75">
      <c r="A78" s="52"/>
      <c r="B78" s="60" t="s">
        <v>1068</v>
      </c>
      <c r="C78" s="67"/>
      <c r="D78" s="52"/>
      <c r="E78" s="69"/>
      <c r="F78" s="69"/>
      <c r="G78" s="69"/>
      <c r="H78" s="69">
        <v>1</v>
      </c>
      <c r="I78" s="69"/>
      <c r="J78" s="69">
        <v>1</v>
      </c>
      <c r="K78" s="69"/>
      <c r="L78" s="4" t="s">
        <v>909</v>
      </c>
      <c r="M78" s="5" t="s">
        <v>911</v>
      </c>
      <c r="N78" s="5">
        <v>68</v>
      </c>
      <c r="O78" s="5">
        <v>69</v>
      </c>
      <c r="P78" s="5" t="s">
        <v>912</v>
      </c>
      <c r="Q78" s="6" t="s">
        <v>29</v>
      </c>
    </row>
    <row r="79" spans="1:17" ht="12.75">
      <c r="A79" s="52"/>
      <c r="B79" s="60" t="s">
        <v>82</v>
      </c>
      <c r="C79" s="67"/>
      <c r="D79" s="52"/>
      <c r="E79" s="69"/>
      <c r="F79" s="69"/>
      <c r="G79" s="69">
        <v>2</v>
      </c>
      <c r="H79" s="69"/>
      <c r="I79" s="69">
        <v>1</v>
      </c>
      <c r="J79" s="69"/>
      <c r="K79" s="69"/>
      <c r="L79" s="4" t="s">
        <v>909</v>
      </c>
      <c r="M79" s="5" t="s">
        <v>911</v>
      </c>
      <c r="N79" s="5">
        <v>68</v>
      </c>
      <c r="O79" s="5">
        <v>69</v>
      </c>
      <c r="P79" s="5" t="s">
        <v>912</v>
      </c>
      <c r="Q79" s="6" t="s">
        <v>29</v>
      </c>
    </row>
    <row r="80" spans="1:17" ht="12.75">
      <c r="A80" s="52"/>
      <c r="B80" s="60" t="s">
        <v>1069</v>
      </c>
      <c r="C80" s="67"/>
      <c r="D80" s="52"/>
      <c r="E80" s="69"/>
      <c r="F80" s="69">
        <v>1</v>
      </c>
      <c r="G80" s="69">
        <v>6</v>
      </c>
      <c r="H80" s="69"/>
      <c r="I80" s="69">
        <v>2</v>
      </c>
      <c r="J80" s="69"/>
      <c r="K80" s="69"/>
      <c r="L80" s="4" t="s">
        <v>909</v>
      </c>
      <c r="M80" s="5" t="s">
        <v>911</v>
      </c>
      <c r="N80" s="5">
        <v>68</v>
      </c>
      <c r="O80" s="5">
        <v>69</v>
      </c>
      <c r="P80" s="5" t="s">
        <v>912</v>
      </c>
      <c r="Q80" s="6" t="s">
        <v>29</v>
      </c>
    </row>
    <row r="81" spans="1:17" ht="12.75">
      <c r="A81" s="52"/>
      <c r="B81" s="60" t="s">
        <v>83</v>
      </c>
      <c r="C81" s="67"/>
      <c r="D81" s="52"/>
      <c r="E81" s="69"/>
      <c r="F81" s="69">
        <v>1</v>
      </c>
      <c r="G81" s="69">
        <v>1</v>
      </c>
      <c r="H81" s="69"/>
      <c r="I81" s="69"/>
      <c r="J81" s="69">
        <v>1</v>
      </c>
      <c r="K81" s="69"/>
      <c r="L81" s="4" t="s">
        <v>909</v>
      </c>
      <c r="M81" s="5" t="s">
        <v>911</v>
      </c>
      <c r="N81" s="5">
        <v>68</v>
      </c>
      <c r="O81" s="5">
        <v>69</v>
      </c>
      <c r="P81" s="5" t="s">
        <v>912</v>
      </c>
      <c r="Q81" s="6" t="s">
        <v>29</v>
      </c>
    </row>
    <row r="82" spans="1:17" ht="12.75">
      <c r="A82" s="52"/>
      <c r="B82" s="60" t="s">
        <v>1070</v>
      </c>
      <c r="C82" s="67"/>
      <c r="D82" s="52"/>
      <c r="E82" s="69"/>
      <c r="F82" s="69">
        <v>2</v>
      </c>
      <c r="G82" s="69"/>
      <c r="H82" s="69"/>
      <c r="I82" s="69"/>
      <c r="J82" s="69"/>
      <c r="K82" s="69"/>
      <c r="L82" s="4" t="s">
        <v>909</v>
      </c>
      <c r="M82" s="5" t="s">
        <v>911</v>
      </c>
      <c r="N82" s="5">
        <v>68</v>
      </c>
      <c r="O82" s="5">
        <v>69</v>
      </c>
      <c r="P82" s="5" t="s">
        <v>912</v>
      </c>
      <c r="Q82" s="6" t="s">
        <v>29</v>
      </c>
    </row>
    <row r="83" spans="1:17" ht="12.75">
      <c r="A83" s="52"/>
      <c r="B83" s="53" t="s">
        <v>84</v>
      </c>
      <c r="C83" s="67"/>
      <c r="D83" s="52"/>
      <c r="E83" s="69"/>
      <c r="F83" s="69">
        <v>1</v>
      </c>
      <c r="G83" s="69">
        <v>1</v>
      </c>
      <c r="H83" s="69"/>
      <c r="I83" s="69"/>
      <c r="J83" s="69"/>
      <c r="K83" s="69">
        <v>1</v>
      </c>
      <c r="L83" s="4" t="s">
        <v>909</v>
      </c>
      <c r="M83" s="5" t="s">
        <v>911</v>
      </c>
      <c r="N83" s="5">
        <v>68</v>
      </c>
      <c r="O83" s="5">
        <v>69</v>
      </c>
      <c r="P83" s="5" t="s">
        <v>912</v>
      </c>
      <c r="Q83" s="6" t="s">
        <v>29</v>
      </c>
    </row>
    <row r="84" spans="1:17" ht="12.75">
      <c r="A84" s="52"/>
      <c r="B84" s="60" t="s">
        <v>999</v>
      </c>
      <c r="C84" s="67"/>
      <c r="D84" s="52"/>
      <c r="E84" s="69"/>
      <c r="F84" s="69">
        <v>1</v>
      </c>
      <c r="G84" s="69">
        <v>4</v>
      </c>
      <c r="H84" s="69">
        <v>2</v>
      </c>
      <c r="I84" s="69"/>
      <c r="J84" s="69"/>
      <c r="K84" s="69"/>
      <c r="L84" s="4" t="s">
        <v>909</v>
      </c>
      <c r="M84" s="5" t="s">
        <v>911</v>
      </c>
      <c r="N84" s="5">
        <v>68</v>
      </c>
      <c r="O84" s="5">
        <v>69</v>
      </c>
      <c r="P84" s="5" t="s">
        <v>912</v>
      </c>
      <c r="Q84" s="6" t="s">
        <v>29</v>
      </c>
    </row>
    <row r="85" spans="1:17" ht="12.75">
      <c r="A85" s="52"/>
      <c r="B85" s="60" t="s">
        <v>1071</v>
      </c>
      <c r="C85" s="67"/>
      <c r="D85" s="52"/>
      <c r="E85" s="69"/>
      <c r="F85" s="69"/>
      <c r="G85" s="69">
        <v>1</v>
      </c>
      <c r="H85" s="69"/>
      <c r="I85" s="69"/>
      <c r="J85" s="69"/>
      <c r="K85" s="69"/>
      <c r="L85" s="4" t="s">
        <v>909</v>
      </c>
      <c r="M85" s="5" t="s">
        <v>911</v>
      </c>
      <c r="N85" s="5">
        <v>68</v>
      </c>
      <c r="O85" s="5">
        <v>69</v>
      </c>
      <c r="P85" s="5" t="s">
        <v>912</v>
      </c>
      <c r="Q85" s="6" t="s">
        <v>29</v>
      </c>
    </row>
    <row r="86" spans="1:17" ht="12.75">
      <c r="A86" s="52"/>
      <c r="B86" s="60" t="s">
        <v>1072</v>
      </c>
      <c r="C86" s="67"/>
      <c r="D86" s="52"/>
      <c r="E86" s="69"/>
      <c r="F86" s="69">
        <v>4</v>
      </c>
      <c r="G86" s="69">
        <v>1</v>
      </c>
      <c r="H86" s="69">
        <v>1</v>
      </c>
      <c r="I86" s="69">
        <v>2</v>
      </c>
      <c r="J86" s="69"/>
      <c r="K86" s="69">
        <v>1</v>
      </c>
      <c r="L86" s="4" t="s">
        <v>909</v>
      </c>
      <c r="M86" s="5" t="s">
        <v>911</v>
      </c>
      <c r="N86" s="5">
        <v>68</v>
      </c>
      <c r="O86" s="5">
        <v>69</v>
      </c>
      <c r="P86" s="5" t="s">
        <v>912</v>
      </c>
      <c r="Q86" s="6" t="s">
        <v>29</v>
      </c>
    </row>
    <row r="87" spans="1:17" ht="12.75">
      <c r="A87" s="52"/>
      <c r="B87" s="60" t="s">
        <v>85</v>
      </c>
      <c r="C87" s="67"/>
      <c r="D87" s="52"/>
      <c r="E87" s="69"/>
      <c r="F87" s="69">
        <v>1</v>
      </c>
      <c r="G87" s="69"/>
      <c r="H87" s="69"/>
      <c r="I87" s="69"/>
      <c r="J87" s="69"/>
      <c r="K87" s="69"/>
      <c r="L87" s="4" t="s">
        <v>909</v>
      </c>
      <c r="M87" s="5" t="s">
        <v>911</v>
      </c>
      <c r="N87" s="5">
        <v>68</v>
      </c>
      <c r="O87" s="5">
        <v>69</v>
      </c>
      <c r="P87" s="5" t="s">
        <v>912</v>
      </c>
      <c r="Q87" s="6" t="s">
        <v>29</v>
      </c>
    </row>
    <row r="88" spans="1:17" ht="12.75">
      <c r="A88" s="52"/>
      <c r="B88" s="60" t="s">
        <v>86</v>
      </c>
      <c r="C88" s="67"/>
      <c r="D88" s="52"/>
      <c r="E88" s="69"/>
      <c r="F88" s="69">
        <v>2</v>
      </c>
      <c r="G88" s="69"/>
      <c r="H88" s="69">
        <v>1</v>
      </c>
      <c r="I88" s="69"/>
      <c r="J88" s="69"/>
      <c r="K88" s="69"/>
      <c r="L88" s="4" t="s">
        <v>909</v>
      </c>
      <c r="M88" s="5" t="s">
        <v>911</v>
      </c>
      <c r="N88" s="5">
        <v>68</v>
      </c>
      <c r="O88" s="5">
        <v>69</v>
      </c>
      <c r="P88" s="5" t="s">
        <v>912</v>
      </c>
      <c r="Q88" s="6" t="s">
        <v>29</v>
      </c>
    </row>
    <row r="89" spans="1:17" ht="12.75">
      <c r="A89" s="52"/>
      <c r="B89" s="60" t="s">
        <v>87</v>
      </c>
      <c r="C89" s="67"/>
      <c r="D89" s="52"/>
      <c r="E89" s="69"/>
      <c r="F89" s="69"/>
      <c r="G89" s="69">
        <v>1</v>
      </c>
      <c r="H89" s="69"/>
      <c r="I89" s="69"/>
      <c r="J89" s="69"/>
      <c r="K89" s="69"/>
      <c r="L89" s="4" t="s">
        <v>909</v>
      </c>
      <c r="M89" s="5" t="s">
        <v>911</v>
      </c>
      <c r="N89" s="5">
        <v>68</v>
      </c>
      <c r="O89" s="5">
        <v>69</v>
      </c>
      <c r="P89" s="5" t="s">
        <v>912</v>
      </c>
      <c r="Q89" s="6" t="s">
        <v>29</v>
      </c>
    </row>
    <row r="90" spans="1:17" ht="12.75">
      <c r="A90" s="52"/>
      <c r="B90" s="60" t="s">
        <v>88</v>
      </c>
      <c r="C90" s="67"/>
      <c r="D90" s="52"/>
      <c r="E90" s="69"/>
      <c r="F90" s="69"/>
      <c r="G90" s="69"/>
      <c r="H90" s="69">
        <v>1</v>
      </c>
      <c r="I90" s="69"/>
      <c r="J90" s="69"/>
      <c r="K90" s="69"/>
      <c r="L90" s="4" t="s">
        <v>909</v>
      </c>
      <c r="M90" s="5" t="s">
        <v>911</v>
      </c>
      <c r="N90" s="5">
        <v>68</v>
      </c>
      <c r="O90" s="5">
        <v>69</v>
      </c>
      <c r="P90" s="5" t="s">
        <v>912</v>
      </c>
      <c r="Q90" s="6" t="s">
        <v>29</v>
      </c>
    </row>
    <row r="91" spans="1:17" ht="12.75">
      <c r="A91" s="52"/>
      <c r="B91" s="60" t="s">
        <v>1140</v>
      </c>
      <c r="C91" s="67"/>
      <c r="D91" s="52"/>
      <c r="E91" s="69"/>
      <c r="F91" s="69">
        <v>3</v>
      </c>
      <c r="G91" s="69">
        <v>5</v>
      </c>
      <c r="H91" s="69">
        <v>2</v>
      </c>
      <c r="I91" s="69">
        <v>1</v>
      </c>
      <c r="J91" s="69"/>
      <c r="K91" s="69">
        <v>1</v>
      </c>
      <c r="L91" s="4" t="s">
        <v>909</v>
      </c>
      <c r="M91" s="5" t="s">
        <v>911</v>
      </c>
      <c r="N91" s="5">
        <v>68</v>
      </c>
      <c r="O91" s="5">
        <v>69</v>
      </c>
      <c r="P91" s="5" t="s">
        <v>912</v>
      </c>
      <c r="Q91" s="6" t="s">
        <v>29</v>
      </c>
    </row>
    <row r="92" spans="1:17" ht="12.75">
      <c r="A92" s="52"/>
      <c r="B92" s="60" t="s">
        <v>89</v>
      </c>
      <c r="C92" s="67"/>
      <c r="D92" s="52"/>
      <c r="E92" s="69"/>
      <c r="F92" s="69">
        <v>2</v>
      </c>
      <c r="G92" s="69">
        <v>1</v>
      </c>
      <c r="H92" s="69"/>
      <c r="I92" s="69">
        <v>1</v>
      </c>
      <c r="J92" s="69"/>
      <c r="K92" s="69"/>
      <c r="L92" s="4" t="s">
        <v>909</v>
      </c>
      <c r="M92" s="5" t="s">
        <v>911</v>
      </c>
      <c r="N92" s="5">
        <v>68</v>
      </c>
      <c r="O92" s="5">
        <v>69</v>
      </c>
      <c r="P92" s="5" t="s">
        <v>912</v>
      </c>
      <c r="Q92" s="6" t="s">
        <v>29</v>
      </c>
    </row>
    <row r="93" spans="1:17" ht="12.75">
      <c r="A93" s="52"/>
      <c r="B93" s="60" t="s">
        <v>90</v>
      </c>
      <c r="C93" s="67"/>
      <c r="D93" s="52"/>
      <c r="E93" s="69"/>
      <c r="F93" s="69"/>
      <c r="G93" s="69">
        <v>1</v>
      </c>
      <c r="H93" s="69"/>
      <c r="I93" s="69"/>
      <c r="J93" s="69"/>
      <c r="K93" s="69"/>
      <c r="L93" s="4" t="s">
        <v>909</v>
      </c>
      <c r="M93" s="5" t="s">
        <v>911</v>
      </c>
      <c r="N93" s="5">
        <v>68</v>
      </c>
      <c r="O93" s="5">
        <v>69</v>
      </c>
      <c r="P93" s="5" t="s">
        <v>912</v>
      </c>
      <c r="Q93" s="6" t="s">
        <v>29</v>
      </c>
    </row>
    <row r="94" spans="1:17" ht="12.75">
      <c r="A94" s="52"/>
      <c r="B94" s="60" t="s">
        <v>91</v>
      </c>
      <c r="C94" s="67"/>
      <c r="D94" s="52"/>
      <c r="E94" s="69"/>
      <c r="F94" s="69"/>
      <c r="G94" s="69"/>
      <c r="H94" s="69">
        <v>2</v>
      </c>
      <c r="I94" s="69">
        <v>1</v>
      </c>
      <c r="J94" s="69"/>
      <c r="K94" s="69"/>
      <c r="L94" s="4" t="s">
        <v>909</v>
      </c>
      <c r="M94" s="5" t="s">
        <v>911</v>
      </c>
      <c r="N94" s="5">
        <v>68</v>
      </c>
      <c r="O94" s="5">
        <v>69</v>
      </c>
      <c r="P94" s="5" t="s">
        <v>912</v>
      </c>
      <c r="Q94" s="6" t="s">
        <v>29</v>
      </c>
    </row>
    <row r="95" spans="1:17" ht="12.75">
      <c r="A95" s="52"/>
      <c r="B95" s="60" t="s">
        <v>92</v>
      </c>
      <c r="C95" s="67"/>
      <c r="D95" s="52"/>
      <c r="E95" s="69"/>
      <c r="F95" s="69">
        <v>1</v>
      </c>
      <c r="G95" s="69">
        <v>2</v>
      </c>
      <c r="H95" s="69"/>
      <c r="I95" s="69"/>
      <c r="J95" s="69">
        <v>1</v>
      </c>
      <c r="K95" s="69"/>
      <c r="L95" s="4" t="s">
        <v>909</v>
      </c>
      <c r="M95" s="5" t="s">
        <v>911</v>
      </c>
      <c r="N95" s="5">
        <v>68</v>
      </c>
      <c r="O95" s="5">
        <v>69</v>
      </c>
      <c r="P95" s="5" t="s">
        <v>912</v>
      </c>
      <c r="Q95" s="6" t="s">
        <v>29</v>
      </c>
    </row>
    <row r="96" spans="1:17" ht="12.75">
      <c r="A96" s="52"/>
      <c r="B96" s="60" t="s">
        <v>1077</v>
      </c>
      <c r="C96" s="67"/>
      <c r="D96" s="52">
        <v>1</v>
      </c>
      <c r="E96" s="69"/>
      <c r="F96" s="69">
        <v>2</v>
      </c>
      <c r="G96" s="69">
        <v>2</v>
      </c>
      <c r="H96" s="69">
        <v>1</v>
      </c>
      <c r="I96" s="69">
        <v>1</v>
      </c>
      <c r="J96" s="69"/>
      <c r="K96" s="69"/>
      <c r="L96" s="4" t="s">
        <v>909</v>
      </c>
      <c r="M96" s="5" t="s">
        <v>911</v>
      </c>
      <c r="N96" s="5">
        <v>68</v>
      </c>
      <c r="O96" s="5">
        <v>69</v>
      </c>
      <c r="P96" s="5" t="s">
        <v>912</v>
      </c>
      <c r="Q96" s="6" t="s">
        <v>29</v>
      </c>
    </row>
    <row r="97" spans="1:17" ht="12.75">
      <c r="A97" s="52"/>
      <c r="B97" s="60" t="s">
        <v>93</v>
      </c>
      <c r="C97" s="67"/>
      <c r="D97" s="52"/>
      <c r="E97" s="69"/>
      <c r="F97" s="69">
        <v>1</v>
      </c>
      <c r="G97" s="69"/>
      <c r="H97" s="69">
        <v>1</v>
      </c>
      <c r="I97" s="69"/>
      <c r="J97" s="69"/>
      <c r="K97" s="69"/>
      <c r="L97" s="4" t="s">
        <v>909</v>
      </c>
      <c r="M97" s="5" t="s">
        <v>911</v>
      </c>
      <c r="N97" s="5">
        <v>68</v>
      </c>
      <c r="O97" s="5">
        <v>69</v>
      </c>
      <c r="P97" s="5" t="s">
        <v>912</v>
      </c>
      <c r="Q97" s="6" t="s">
        <v>29</v>
      </c>
    </row>
    <row r="98" spans="1:17" ht="12.75">
      <c r="A98" s="52"/>
      <c r="B98" s="60" t="s">
        <v>94</v>
      </c>
      <c r="C98" s="67"/>
      <c r="D98" s="52"/>
      <c r="E98" s="69"/>
      <c r="F98" s="69">
        <v>2</v>
      </c>
      <c r="G98" s="69">
        <v>3</v>
      </c>
      <c r="H98" s="69">
        <v>1</v>
      </c>
      <c r="I98" s="69"/>
      <c r="J98" s="69"/>
      <c r="K98" s="69"/>
      <c r="L98" s="4" t="s">
        <v>909</v>
      </c>
      <c r="M98" s="5" t="s">
        <v>911</v>
      </c>
      <c r="N98" s="5">
        <v>68</v>
      </c>
      <c r="O98" s="5">
        <v>69</v>
      </c>
      <c r="P98" s="5" t="s">
        <v>912</v>
      </c>
      <c r="Q98" s="6" t="s">
        <v>29</v>
      </c>
    </row>
    <row r="99" spans="1:17" ht="12.75">
      <c r="A99" s="52"/>
      <c r="B99" s="60" t="s">
        <v>95</v>
      </c>
      <c r="C99" s="67"/>
      <c r="D99" s="52"/>
      <c r="E99" s="69"/>
      <c r="F99" s="69"/>
      <c r="G99" s="69"/>
      <c r="H99" s="69">
        <v>1</v>
      </c>
      <c r="I99" s="69"/>
      <c r="J99" s="69"/>
      <c r="K99" s="69"/>
      <c r="L99" s="4" t="s">
        <v>909</v>
      </c>
      <c r="M99" s="5" t="s">
        <v>911</v>
      </c>
      <c r="N99" s="5">
        <v>68</v>
      </c>
      <c r="O99" s="5">
        <v>69</v>
      </c>
      <c r="P99" s="5" t="s">
        <v>912</v>
      </c>
      <c r="Q99" s="6" t="s">
        <v>29</v>
      </c>
    </row>
    <row r="100" spans="1:17" ht="12.75">
      <c r="A100" s="52"/>
      <c r="B100" s="60" t="s">
        <v>96</v>
      </c>
      <c r="C100" s="67"/>
      <c r="D100" s="52"/>
      <c r="E100" s="69"/>
      <c r="F100" s="69"/>
      <c r="G100" s="69">
        <v>1</v>
      </c>
      <c r="H100" s="69"/>
      <c r="I100" s="69"/>
      <c r="J100" s="69"/>
      <c r="K100" s="69"/>
      <c r="L100" s="4" t="s">
        <v>909</v>
      </c>
      <c r="M100" s="5" t="s">
        <v>911</v>
      </c>
      <c r="N100" s="5">
        <v>68</v>
      </c>
      <c r="O100" s="5">
        <v>69</v>
      </c>
      <c r="P100" s="5" t="s">
        <v>912</v>
      </c>
      <c r="Q100" s="6" t="s">
        <v>29</v>
      </c>
    </row>
    <row r="101" spans="1:17" ht="12.75">
      <c r="A101" s="52"/>
      <c r="B101" s="60" t="s">
        <v>97</v>
      </c>
      <c r="C101" s="67"/>
      <c r="D101" s="52"/>
      <c r="E101" s="69"/>
      <c r="F101" s="69">
        <v>1</v>
      </c>
      <c r="G101" s="69">
        <v>1</v>
      </c>
      <c r="H101" s="69"/>
      <c r="I101" s="69"/>
      <c r="J101" s="69">
        <v>1</v>
      </c>
      <c r="K101" s="69"/>
      <c r="L101" s="4" t="s">
        <v>909</v>
      </c>
      <c r="M101" s="5" t="s">
        <v>911</v>
      </c>
      <c r="N101" s="5">
        <v>68</v>
      </c>
      <c r="O101" s="5">
        <v>69</v>
      </c>
      <c r="P101" s="5" t="s">
        <v>912</v>
      </c>
      <c r="Q101" s="6" t="s">
        <v>29</v>
      </c>
    </row>
    <row r="102" spans="1:17" ht="12.75">
      <c r="A102" s="52"/>
      <c r="B102" s="60" t="s">
        <v>98</v>
      </c>
      <c r="C102" s="67"/>
      <c r="D102" s="52"/>
      <c r="E102" s="69">
        <v>1</v>
      </c>
      <c r="F102" s="69">
        <v>1</v>
      </c>
      <c r="G102" s="69">
        <v>2</v>
      </c>
      <c r="H102" s="69">
        <v>2</v>
      </c>
      <c r="I102" s="69"/>
      <c r="J102" s="69">
        <v>1</v>
      </c>
      <c r="K102" s="69"/>
      <c r="L102" s="4" t="s">
        <v>909</v>
      </c>
      <c r="M102" s="5" t="s">
        <v>911</v>
      </c>
      <c r="N102" s="5">
        <v>68</v>
      </c>
      <c r="O102" s="5">
        <v>69</v>
      </c>
      <c r="P102" s="5" t="s">
        <v>912</v>
      </c>
      <c r="Q102" s="6" t="s">
        <v>29</v>
      </c>
    </row>
    <row r="103" spans="1:17" ht="12.75">
      <c r="A103" s="52"/>
      <c r="B103" s="60" t="s">
        <v>1078</v>
      </c>
      <c r="C103" s="67"/>
      <c r="D103" s="52"/>
      <c r="E103" s="69"/>
      <c r="F103" s="69">
        <v>1</v>
      </c>
      <c r="G103" s="69"/>
      <c r="H103" s="69"/>
      <c r="I103" s="69"/>
      <c r="J103" s="69"/>
      <c r="K103" s="69"/>
      <c r="L103" s="4" t="s">
        <v>909</v>
      </c>
      <c r="M103" s="5" t="s">
        <v>911</v>
      </c>
      <c r="N103" s="5">
        <v>68</v>
      </c>
      <c r="O103" s="5">
        <v>69</v>
      </c>
      <c r="P103" s="5" t="s">
        <v>912</v>
      </c>
      <c r="Q103" s="6" t="s">
        <v>29</v>
      </c>
    </row>
    <row r="104" spans="1:17" ht="12.75">
      <c r="A104" s="52"/>
      <c r="B104" s="60" t="s">
        <v>1080</v>
      </c>
      <c r="C104" s="67"/>
      <c r="D104" s="52"/>
      <c r="E104" s="69"/>
      <c r="F104" s="69">
        <v>1</v>
      </c>
      <c r="G104" s="69"/>
      <c r="H104" s="69"/>
      <c r="I104" s="69"/>
      <c r="J104" s="69"/>
      <c r="K104" s="69"/>
      <c r="L104" s="4" t="s">
        <v>909</v>
      </c>
      <c r="M104" s="5" t="s">
        <v>911</v>
      </c>
      <c r="N104" s="5">
        <v>68</v>
      </c>
      <c r="O104" s="5">
        <v>69</v>
      </c>
      <c r="P104" s="5" t="s">
        <v>912</v>
      </c>
      <c r="Q104" s="6" t="s">
        <v>29</v>
      </c>
    </row>
    <row r="105" spans="1:17" ht="12.75">
      <c r="A105" s="52"/>
      <c r="B105" s="60" t="s">
        <v>1081</v>
      </c>
      <c r="C105" s="67"/>
      <c r="D105" s="52"/>
      <c r="E105" s="69"/>
      <c r="F105" s="69">
        <v>2</v>
      </c>
      <c r="G105" s="69">
        <v>7</v>
      </c>
      <c r="H105" s="69"/>
      <c r="I105" s="69">
        <v>3</v>
      </c>
      <c r="J105" s="69">
        <v>2</v>
      </c>
      <c r="K105" s="69">
        <v>1</v>
      </c>
      <c r="L105" s="4" t="s">
        <v>909</v>
      </c>
      <c r="M105" s="5" t="s">
        <v>911</v>
      </c>
      <c r="N105" s="5">
        <v>68</v>
      </c>
      <c r="O105" s="5">
        <v>69</v>
      </c>
      <c r="P105" s="5" t="s">
        <v>912</v>
      </c>
      <c r="Q105" s="6" t="s">
        <v>29</v>
      </c>
    </row>
    <row r="106" spans="1:17" ht="12.75">
      <c r="A106" s="52"/>
      <c r="B106" s="60" t="s">
        <v>1082</v>
      </c>
      <c r="C106" s="67"/>
      <c r="D106" s="52">
        <v>1</v>
      </c>
      <c r="E106" s="69"/>
      <c r="F106" s="69">
        <v>3</v>
      </c>
      <c r="G106" s="69"/>
      <c r="H106" s="69"/>
      <c r="I106" s="69"/>
      <c r="J106" s="69"/>
      <c r="K106" s="69"/>
      <c r="L106" s="4" t="s">
        <v>909</v>
      </c>
      <c r="M106" s="5" t="s">
        <v>911</v>
      </c>
      <c r="N106" s="5">
        <v>68</v>
      </c>
      <c r="O106" s="5">
        <v>69</v>
      </c>
      <c r="P106" s="5" t="s">
        <v>912</v>
      </c>
      <c r="Q106" s="6" t="s">
        <v>29</v>
      </c>
    </row>
    <row r="107" spans="1:17" ht="12.75">
      <c r="A107" s="52"/>
      <c r="B107" s="60" t="s">
        <v>1083</v>
      </c>
      <c r="C107" s="67"/>
      <c r="D107" s="52"/>
      <c r="E107" s="69"/>
      <c r="F107" s="69"/>
      <c r="G107" s="69"/>
      <c r="H107" s="69"/>
      <c r="I107" s="69">
        <v>1</v>
      </c>
      <c r="J107" s="69"/>
      <c r="K107" s="69"/>
      <c r="L107" s="4" t="s">
        <v>909</v>
      </c>
      <c r="M107" s="5" t="s">
        <v>911</v>
      </c>
      <c r="N107" s="5">
        <v>68</v>
      </c>
      <c r="O107" s="5">
        <v>69</v>
      </c>
      <c r="P107" s="5" t="s">
        <v>912</v>
      </c>
      <c r="Q107" s="6" t="s">
        <v>29</v>
      </c>
    </row>
    <row r="108" spans="1:17" ht="12.75">
      <c r="A108" s="52"/>
      <c r="B108" s="60" t="s">
        <v>99</v>
      </c>
      <c r="C108" s="67"/>
      <c r="D108" s="52"/>
      <c r="E108" s="69"/>
      <c r="F108" s="69">
        <v>1</v>
      </c>
      <c r="G108" s="69"/>
      <c r="H108" s="69"/>
      <c r="I108" s="69"/>
      <c r="J108" s="69"/>
      <c r="K108" s="69"/>
      <c r="L108" s="4" t="s">
        <v>909</v>
      </c>
      <c r="M108" s="5" t="s">
        <v>911</v>
      </c>
      <c r="N108" s="5">
        <v>68</v>
      </c>
      <c r="O108" s="5">
        <v>69</v>
      </c>
      <c r="P108" s="5" t="s">
        <v>912</v>
      </c>
      <c r="Q108" s="6" t="s">
        <v>29</v>
      </c>
    </row>
    <row r="109" spans="1:17" ht="12.75">
      <c r="A109" s="52"/>
      <c r="B109" s="60" t="s">
        <v>100</v>
      </c>
      <c r="C109" s="67"/>
      <c r="D109" s="52"/>
      <c r="E109" s="69"/>
      <c r="F109" s="69"/>
      <c r="G109" s="69"/>
      <c r="H109" s="69">
        <v>1</v>
      </c>
      <c r="I109" s="69">
        <v>1</v>
      </c>
      <c r="J109" s="69"/>
      <c r="K109" s="69"/>
      <c r="L109" s="4" t="s">
        <v>909</v>
      </c>
      <c r="M109" s="5" t="s">
        <v>911</v>
      </c>
      <c r="N109" s="5">
        <v>68</v>
      </c>
      <c r="O109" s="5">
        <v>69</v>
      </c>
      <c r="P109" s="5" t="s">
        <v>912</v>
      </c>
      <c r="Q109" s="6" t="s">
        <v>29</v>
      </c>
    </row>
    <row r="110" spans="1:17" ht="12.75">
      <c r="A110" s="52"/>
      <c r="B110" s="60" t="s">
        <v>1084</v>
      </c>
      <c r="C110" s="67"/>
      <c r="D110" s="52"/>
      <c r="E110" s="69"/>
      <c r="F110" s="69"/>
      <c r="G110" s="69">
        <v>2</v>
      </c>
      <c r="H110" s="69"/>
      <c r="I110" s="69">
        <v>2</v>
      </c>
      <c r="J110" s="69"/>
      <c r="K110" s="69"/>
      <c r="L110" s="4" t="s">
        <v>909</v>
      </c>
      <c r="M110" s="5" t="s">
        <v>911</v>
      </c>
      <c r="N110" s="5">
        <v>68</v>
      </c>
      <c r="O110" s="5">
        <v>69</v>
      </c>
      <c r="P110" s="5" t="s">
        <v>912</v>
      </c>
      <c r="Q110" s="6" t="s">
        <v>29</v>
      </c>
    </row>
    <row r="111" spans="1:17" ht="12.75">
      <c r="A111" s="52"/>
      <c r="B111" s="60" t="s">
        <v>101</v>
      </c>
      <c r="C111" s="67"/>
      <c r="D111" s="52"/>
      <c r="E111" s="69"/>
      <c r="F111" s="69">
        <v>1</v>
      </c>
      <c r="G111" s="69">
        <v>1</v>
      </c>
      <c r="H111" s="69"/>
      <c r="I111" s="69"/>
      <c r="J111" s="69"/>
      <c r="K111" s="69"/>
      <c r="L111" s="4" t="s">
        <v>909</v>
      </c>
      <c r="M111" s="5" t="s">
        <v>911</v>
      </c>
      <c r="N111" s="5">
        <v>68</v>
      </c>
      <c r="O111" s="5">
        <v>69</v>
      </c>
      <c r="P111" s="5" t="s">
        <v>912</v>
      </c>
      <c r="Q111" s="6" t="s">
        <v>29</v>
      </c>
    </row>
    <row r="112" spans="1:17" ht="12.75">
      <c r="A112" s="52"/>
      <c r="B112" s="60" t="s">
        <v>1000</v>
      </c>
      <c r="C112" s="67"/>
      <c r="D112" s="52"/>
      <c r="E112" s="69"/>
      <c r="F112" s="69"/>
      <c r="G112" s="69"/>
      <c r="H112" s="69"/>
      <c r="I112" s="69">
        <v>2</v>
      </c>
      <c r="J112" s="69"/>
      <c r="K112" s="69"/>
      <c r="L112" s="4" t="s">
        <v>909</v>
      </c>
      <c r="M112" s="5" t="s">
        <v>911</v>
      </c>
      <c r="N112" s="5">
        <v>68</v>
      </c>
      <c r="O112" s="5">
        <v>69</v>
      </c>
      <c r="P112" s="5" t="s">
        <v>912</v>
      </c>
      <c r="Q112" s="6" t="s">
        <v>29</v>
      </c>
    </row>
    <row r="113" spans="1:17" ht="12.75">
      <c r="A113" s="52"/>
      <c r="B113" s="60" t="s">
        <v>102</v>
      </c>
      <c r="C113" s="67"/>
      <c r="D113" s="52"/>
      <c r="E113" s="69"/>
      <c r="F113" s="69">
        <v>1</v>
      </c>
      <c r="G113" s="69"/>
      <c r="H113" s="69"/>
      <c r="I113" s="69"/>
      <c r="J113" s="69"/>
      <c r="K113" s="69">
        <v>1</v>
      </c>
      <c r="L113" s="4" t="s">
        <v>909</v>
      </c>
      <c r="M113" s="5" t="s">
        <v>911</v>
      </c>
      <c r="N113" s="5">
        <v>68</v>
      </c>
      <c r="O113" s="5">
        <v>69</v>
      </c>
      <c r="P113" s="5" t="s">
        <v>912</v>
      </c>
      <c r="Q113" s="6" t="s">
        <v>29</v>
      </c>
    </row>
    <row r="114" spans="1:17" ht="12.75">
      <c r="A114" s="52"/>
      <c r="B114" s="60" t="s">
        <v>1085</v>
      </c>
      <c r="C114" s="67"/>
      <c r="D114" s="52"/>
      <c r="E114" s="69"/>
      <c r="F114" s="69">
        <v>1</v>
      </c>
      <c r="G114" s="69"/>
      <c r="H114" s="69">
        <v>1</v>
      </c>
      <c r="I114" s="69"/>
      <c r="J114" s="69">
        <v>1</v>
      </c>
      <c r="K114" s="69">
        <v>1</v>
      </c>
      <c r="L114" s="4" t="s">
        <v>909</v>
      </c>
      <c r="M114" s="5" t="s">
        <v>911</v>
      </c>
      <c r="N114" s="5">
        <v>68</v>
      </c>
      <c r="O114" s="5">
        <v>69</v>
      </c>
      <c r="P114" s="5" t="s">
        <v>912</v>
      </c>
      <c r="Q114" s="6" t="s">
        <v>29</v>
      </c>
    </row>
    <row r="115" spans="1:17" ht="12.75">
      <c r="A115" s="52"/>
      <c r="B115" s="60" t="s">
        <v>103</v>
      </c>
      <c r="C115" s="67"/>
      <c r="D115" s="52"/>
      <c r="E115" s="69"/>
      <c r="F115" s="69"/>
      <c r="G115" s="69"/>
      <c r="H115" s="69"/>
      <c r="I115" s="69">
        <v>1</v>
      </c>
      <c r="J115" s="69"/>
      <c r="K115" s="69"/>
      <c r="L115" s="4" t="s">
        <v>909</v>
      </c>
      <c r="M115" s="5" t="s">
        <v>911</v>
      </c>
      <c r="N115" s="5">
        <v>68</v>
      </c>
      <c r="O115" s="5">
        <v>69</v>
      </c>
      <c r="P115" s="5" t="s">
        <v>912</v>
      </c>
      <c r="Q115" s="6" t="s">
        <v>29</v>
      </c>
    </row>
    <row r="116" spans="1:17" ht="12.75">
      <c r="A116" s="52"/>
      <c r="B116" s="60" t="s">
        <v>104</v>
      </c>
      <c r="C116" s="67"/>
      <c r="D116" s="52"/>
      <c r="E116" s="69"/>
      <c r="F116" s="69">
        <v>1</v>
      </c>
      <c r="G116" s="69">
        <v>1</v>
      </c>
      <c r="H116" s="69"/>
      <c r="I116" s="69"/>
      <c r="J116" s="69"/>
      <c r="K116" s="69"/>
      <c r="L116" s="4" t="s">
        <v>909</v>
      </c>
      <c r="M116" s="5" t="s">
        <v>911</v>
      </c>
      <c r="N116" s="5">
        <v>68</v>
      </c>
      <c r="O116" s="5">
        <v>69</v>
      </c>
      <c r="P116" s="5" t="s">
        <v>912</v>
      </c>
      <c r="Q116" s="6" t="s">
        <v>29</v>
      </c>
    </row>
    <row r="117" spans="1:17" ht="12.75">
      <c r="A117" s="52"/>
      <c r="B117" s="60" t="s">
        <v>1087</v>
      </c>
      <c r="C117" s="67"/>
      <c r="D117" s="52"/>
      <c r="E117" s="69"/>
      <c r="F117" s="69">
        <v>3</v>
      </c>
      <c r="G117" s="69">
        <v>3</v>
      </c>
      <c r="H117" s="69"/>
      <c r="I117" s="69"/>
      <c r="J117" s="69">
        <v>1</v>
      </c>
      <c r="K117" s="69"/>
      <c r="L117" s="4" t="s">
        <v>909</v>
      </c>
      <c r="M117" s="5" t="s">
        <v>911</v>
      </c>
      <c r="N117" s="5">
        <v>68</v>
      </c>
      <c r="O117" s="5">
        <v>69</v>
      </c>
      <c r="P117" s="5" t="s">
        <v>912</v>
      </c>
      <c r="Q117" s="6" t="s">
        <v>29</v>
      </c>
    </row>
    <row r="118" spans="1:17" ht="12.75">
      <c r="A118" s="52"/>
      <c r="B118" s="60" t="s">
        <v>105</v>
      </c>
      <c r="C118" s="67"/>
      <c r="D118" s="52"/>
      <c r="E118" s="69"/>
      <c r="F118" s="69"/>
      <c r="G118" s="69"/>
      <c r="H118" s="69">
        <v>1</v>
      </c>
      <c r="I118" s="69"/>
      <c r="J118" s="69"/>
      <c r="K118" s="69">
        <v>1</v>
      </c>
      <c r="L118" s="4" t="s">
        <v>909</v>
      </c>
      <c r="M118" s="5" t="s">
        <v>911</v>
      </c>
      <c r="N118" s="5">
        <v>68</v>
      </c>
      <c r="O118" s="5">
        <v>69</v>
      </c>
      <c r="P118" s="5" t="s">
        <v>912</v>
      </c>
      <c r="Q118" s="6" t="s">
        <v>29</v>
      </c>
    </row>
    <row r="119" spans="1:17" ht="12.75">
      <c r="A119" s="52"/>
      <c r="B119" s="60" t="s">
        <v>1088</v>
      </c>
      <c r="C119" s="67"/>
      <c r="D119" s="52"/>
      <c r="E119" s="69">
        <v>1</v>
      </c>
      <c r="F119" s="69"/>
      <c r="G119" s="69"/>
      <c r="H119" s="69"/>
      <c r="I119" s="69"/>
      <c r="J119" s="69"/>
      <c r="K119" s="69">
        <v>1</v>
      </c>
      <c r="L119" s="4" t="s">
        <v>909</v>
      </c>
      <c r="M119" s="5" t="s">
        <v>911</v>
      </c>
      <c r="N119" s="5">
        <v>68</v>
      </c>
      <c r="O119" s="5">
        <v>69</v>
      </c>
      <c r="P119" s="5" t="s">
        <v>912</v>
      </c>
      <c r="Q119" s="6" t="s">
        <v>29</v>
      </c>
    </row>
    <row r="120" spans="1:17" ht="12.75">
      <c r="A120" s="52"/>
      <c r="B120" s="60" t="s">
        <v>106</v>
      </c>
      <c r="C120" s="67"/>
      <c r="D120" s="52"/>
      <c r="E120" s="69"/>
      <c r="F120" s="67"/>
      <c r="G120" s="69">
        <v>1</v>
      </c>
      <c r="H120" s="69"/>
      <c r="I120" s="69"/>
      <c r="J120" s="69"/>
      <c r="K120" s="69"/>
      <c r="L120" s="4" t="s">
        <v>909</v>
      </c>
      <c r="M120" s="5" t="s">
        <v>911</v>
      </c>
      <c r="N120" s="5">
        <v>68</v>
      </c>
      <c r="O120" s="5">
        <v>69</v>
      </c>
      <c r="P120" s="5" t="s">
        <v>912</v>
      </c>
      <c r="Q120" s="6" t="s">
        <v>29</v>
      </c>
    </row>
    <row r="121" spans="1:17" ht="12.75">
      <c r="A121" s="52"/>
      <c r="B121" s="60" t="s">
        <v>107</v>
      </c>
      <c r="C121" s="67"/>
      <c r="D121" s="52"/>
      <c r="E121" s="69"/>
      <c r="F121" s="69">
        <v>2</v>
      </c>
      <c r="G121" s="69">
        <v>1</v>
      </c>
      <c r="H121" s="69"/>
      <c r="I121" s="69">
        <v>1</v>
      </c>
      <c r="J121" s="69"/>
      <c r="K121" s="69"/>
      <c r="L121" s="4" t="s">
        <v>909</v>
      </c>
      <c r="M121" s="5" t="s">
        <v>911</v>
      </c>
      <c r="N121" s="5">
        <v>68</v>
      </c>
      <c r="O121" s="5">
        <v>69</v>
      </c>
      <c r="P121" s="5" t="s">
        <v>912</v>
      </c>
      <c r="Q121" s="6" t="s">
        <v>29</v>
      </c>
    </row>
    <row r="122" spans="1:17" ht="12.75">
      <c r="A122" s="52"/>
      <c r="B122" s="60" t="s">
        <v>108</v>
      </c>
      <c r="C122" s="67"/>
      <c r="D122" s="52"/>
      <c r="E122" s="69"/>
      <c r="F122" s="69">
        <v>1</v>
      </c>
      <c r="G122" s="69"/>
      <c r="H122" s="69">
        <v>1</v>
      </c>
      <c r="I122" s="69"/>
      <c r="J122" s="69"/>
      <c r="K122" s="69"/>
      <c r="L122" s="4" t="s">
        <v>909</v>
      </c>
      <c r="M122" s="5" t="s">
        <v>911</v>
      </c>
      <c r="N122" s="5">
        <v>68</v>
      </c>
      <c r="O122" s="5">
        <v>69</v>
      </c>
      <c r="P122" s="5" t="s">
        <v>912</v>
      </c>
      <c r="Q122" s="6" t="s">
        <v>29</v>
      </c>
    </row>
    <row r="123" spans="1:17" ht="12.75">
      <c r="A123" s="52"/>
      <c r="B123" s="60" t="s">
        <v>865</v>
      </c>
      <c r="C123" s="67"/>
      <c r="D123" s="52"/>
      <c r="E123" s="69"/>
      <c r="F123" s="69"/>
      <c r="G123" s="69">
        <v>1</v>
      </c>
      <c r="H123" s="69"/>
      <c r="I123" s="69"/>
      <c r="J123" s="69">
        <v>1</v>
      </c>
      <c r="K123" s="69"/>
      <c r="L123" s="4" t="s">
        <v>909</v>
      </c>
      <c r="M123" s="5" t="s">
        <v>911</v>
      </c>
      <c r="N123" s="5">
        <v>68</v>
      </c>
      <c r="O123" s="5">
        <v>69</v>
      </c>
      <c r="P123" s="5" t="s">
        <v>912</v>
      </c>
      <c r="Q123" s="6" t="s">
        <v>29</v>
      </c>
    </row>
    <row r="124" spans="1:17" ht="12.75">
      <c r="A124" s="52"/>
      <c r="B124" s="60" t="s">
        <v>866</v>
      </c>
      <c r="C124" s="67"/>
      <c r="D124" s="52"/>
      <c r="E124" s="69"/>
      <c r="F124" s="69">
        <v>1</v>
      </c>
      <c r="G124" s="69"/>
      <c r="H124" s="69"/>
      <c r="I124" s="69"/>
      <c r="J124" s="69"/>
      <c r="K124" s="69">
        <v>1</v>
      </c>
      <c r="L124" s="4" t="s">
        <v>909</v>
      </c>
      <c r="M124" s="5" t="s">
        <v>911</v>
      </c>
      <c r="N124" s="5">
        <v>68</v>
      </c>
      <c r="O124" s="5">
        <v>69</v>
      </c>
      <c r="P124" s="5" t="s">
        <v>912</v>
      </c>
      <c r="Q124" s="6" t="s">
        <v>29</v>
      </c>
    </row>
    <row r="125" spans="1:17" ht="12.75">
      <c r="A125" s="52"/>
      <c r="B125" s="60" t="s">
        <v>1089</v>
      </c>
      <c r="C125" s="67"/>
      <c r="D125" s="52"/>
      <c r="E125" s="69"/>
      <c r="F125" s="69">
        <v>4</v>
      </c>
      <c r="G125" s="69"/>
      <c r="H125" s="69"/>
      <c r="I125" s="69"/>
      <c r="J125" s="69"/>
      <c r="K125" s="69"/>
      <c r="L125" s="4" t="s">
        <v>909</v>
      </c>
      <c r="M125" s="5" t="s">
        <v>911</v>
      </c>
      <c r="N125" s="5">
        <v>68</v>
      </c>
      <c r="O125" s="5">
        <v>69</v>
      </c>
      <c r="P125" s="5" t="s">
        <v>912</v>
      </c>
      <c r="Q125" s="6" t="s">
        <v>29</v>
      </c>
    </row>
    <row r="126" spans="1:17" ht="12.75">
      <c r="A126" s="52"/>
      <c r="B126" s="60" t="s">
        <v>109</v>
      </c>
      <c r="C126" s="67"/>
      <c r="D126" s="52"/>
      <c r="E126" s="69"/>
      <c r="F126" s="69"/>
      <c r="G126" s="69">
        <v>1</v>
      </c>
      <c r="H126" s="69"/>
      <c r="I126" s="69">
        <v>1</v>
      </c>
      <c r="J126" s="69"/>
      <c r="K126" s="69"/>
      <c r="L126" s="4" t="s">
        <v>909</v>
      </c>
      <c r="M126" s="5" t="s">
        <v>911</v>
      </c>
      <c r="N126" s="5">
        <v>68</v>
      </c>
      <c r="O126" s="5">
        <v>69</v>
      </c>
      <c r="P126" s="5" t="s">
        <v>912</v>
      </c>
      <c r="Q126" s="6" t="s">
        <v>29</v>
      </c>
    </row>
    <row r="127" spans="1:17" ht="12.75">
      <c r="A127" s="52"/>
      <c r="B127" s="60" t="s">
        <v>941</v>
      </c>
      <c r="C127" s="67"/>
      <c r="D127" s="52"/>
      <c r="E127" s="69"/>
      <c r="F127" s="69"/>
      <c r="G127" s="69">
        <v>1</v>
      </c>
      <c r="H127" s="69">
        <v>1</v>
      </c>
      <c r="I127" s="69"/>
      <c r="J127" s="69"/>
      <c r="K127" s="69"/>
      <c r="L127" s="4" t="s">
        <v>909</v>
      </c>
      <c r="M127" s="5" t="s">
        <v>911</v>
      </c>
      <c r="N127" s="5">
        <v>68</v>
      </c>
      <c r="O127" s="5">
        <v>69</v>
      </c>
      <c r="P127" s="5" t="s">
        <v>912</v>
      </c>
      <c r="Q127" s="6" t="s">
        <v>29</v>
      </c>
    </row>
    <row r="128" spans="1:17" ht="12.75">
      <c r="A128" s="52"/>
      <c r="B128" s="60" t="s">
        <v>111</v>
      </c>
      <c r="C128" s="67"/>
      <c r="D128" s="52"/>
      <c r="E128" s="69"/>
      <c r="F128" s="69">
        <v>1</v>
      </c>
      <c r="G128" s="69"/>
      <c r="H128" s="69"/>
      <c r="I128" s="69"/>
      <c r="J128" s="69"/>
      <c r="K128" s="69"/>
      <c r="L128" s="4" t="s">
        <v>909</v>
      </c>
      <c r="M128" s="5" t="s">
        <v>911</v>
      </c>
      <c r="N128" s="5">
        <v>70</v>
      </c>
      <c r="O128" s="5">
        <v>71</v>
      </c>
      <c r="P128" s="5" t="s">
        <v>912</v>
      </c>
      <c r="Q128" s="6" t="s">
        <v>110</v>
      </c>
    </row>
    <row r="129" spans="1:17" ht="12.75">
      <c r="A129" s="52"/>
      <c r="B129" s="60" t="s">
        <v>1090</v>
      </c>
      <c r="C129" s="67"/>
      <c r="D129" s="52"/>
      <c r="E129" s="69"/>
      <c r="F129" s="69">
        <v>1</v>
      </c>
      <c r="G129" s="69"/>
      <c r="H129" s="69"/>
      <c r="I129" s="69">
        <v>2</v>
      </c>
      <c r="J129" s="69"/>
      <c r="K129" s="69"/>
      <c r="L129" s="4" t="s">
        <v>909</v>
      </c>
      <c r="M129" s="5" t="s">
        <v>911</v>
      </c>
      <c r="N129" s="5">
        <v>70</v>
      </c>
      <c r="O129" s="5">
        <v>71</v>
      </c>
      <c r="P129" s="5" t="s">
        <v>912</v>
      </c>
      <c r="Q129" s="6" t="s">
        <v>110</v>
      </c>
    </row>
    <row r="130" spans="1:17" ht="12.75">
      <c r="A130" s="52"/>
      <c r="B130" s="60" t="s">
        <v>112</v>
      </c>
      <c r="C130" s="67"/>
      <c r="D130" s="52"/>
      <c r="E130" s="69">
        <v>1</v>
      </c>
      <c r="F130" s="69">
        <v>1</v>
      </c>
      <c r="G130" s="69">
        <v>1</v>
      </c>
      <c r="H130" s="69"/>
      <c r="I130" s="69">
        <v>1</v>
      </c>
      <c r="J130" s="69"/>
      <c r="K130" s="69"/>
      <c r="L130" s="4" t="s">
        <v>909</v>
      </c>
      <c r="M130" s="5" t="s">
        <v>911</v>
      </c>
      <c r="N130" s="5">
        <v>70</v>
      </c>
      <c r="O130" s="5">
        <v>71</v>
      </c>
      <c r="P130" s="5" t="s">
        <v>912</v>
      </c>
      <c r="Q130" s="6" t="s">
        <v>110</v>
      </c>
    </row>
    <row r="131" spans="1:17" ht="12.75">
      <c r="A131" s="52"/>
      <c r="B131" s="60" t="s">
        <v>113</v>
      </c>
      <c r="C131" s="67"/>
      <c r="D131" s="52"/>
      <c r="E131" s="69"/>
      <c r="F131" s="69"/>
      <c r="G131" s="69"/>
      <c r="H131" s="69"/>
      <c r="I131" s="69">
        <v>2</v>
      </c>
      <c r="J131" s="69"/>
      <c r="K131" s="69">
        <v>1</v>
      </c>
      <c r="L131" s="4" t="s">
        <v>909</v>
      </c>
      <c r="M131" s="5" t="s">
        <v>911</v>
      </c>
      <c r="N131" s="5">
        <v>70</v>
      </c>
      <c r="O131" s="5">
        <v>71</v>
      </c>
      <c r="P131" s="5" t="s">
        <v>912</v>
      </c>
      <c r="Q131" s="6" t="s">
        <v>110</v>
      </c>
    </row>
    <row r="132" spans="1:17" s="27" customFormat="1" ht="12.75">
      <c r="A132" s="52"/>
      <c r="B132" s="60" t="s">
        <v>190</v>
      </c>
      <c r="C132" s="67"/>
      <c r="D132" s="52">
        <f>SUM(D8:D131)</f>
        <v>9</v>
      </c>
      <c r="E132" s="69">
        <f>SUM(E8:E131)</f>
        <v>12</v>
      </c>
      <c r="F132" s="69">
        <f aca="true" t="shared" si="0" ref="F132:K132">SUM(F8:F131)</f>
        <v>158</v>
      </c>
      <c r="G132" s="69">
        <f t="shared" si="0"/>
        <v>123</v>
      </c>
      <c r="H132" s="69">
        <f t="shared" si="0"/>
        <v>102</v>
      </c>
      <c r="I132" s="69">
        <f t="shared" si="0"/>
        <v>91</v>
      </c>
      <c r="J132" s="69">
        <f t="shared" si="0"/>
        <v>44</v>
      </c>
      <c r="K132" s="69">
        <f t="shared" si="0"/>
        <v>43</v>
      </c>
      <c r="L132" s="4" t="s">
        <v>909</v>
      </c>
      <c r="M132" s="5" t="s">
        <v>911</v>
      </c>
      <c r="N132" s="5">
        <v>70</v>
      </c>
      <c r="O132" s="5">
        <v>71</v>
      </c>
      <c r="P132" s="5" t="s">
        <v>912</v>
      </c>
      <c r="Q132" s="6" t="s">
        <v>110</v>
      </c>
    </row>
    <row r="133" spans="1:17" ht="12.75">
      <c r="A133" s="52" t="s">
        <v>938</v>
      </c>
      <c r="B133" s="60" t="s">
        <v>114</v>
      </c>
      <c r="C133" s="67"/>
      <c r="D133" s="52"/>
      <c r="E133" s="69"/>
      <c r="F133" s="69">
        <v>5</v>
      </c>
      <c r="G133" s="69"/>
      <c r="H133" s="69">
        <v>1</v>
      </c>
      <c r="I133" s="69"/>
      <c r="J133" s="69">
        <v>1</v>
      </c>
      <c r="K133" s="69"/>
      <c r="L133" s="4" t="s">
        <v>909</v>
      </c>
      <c r="M133" s="5" t="s">
        <v>911</v>
      </c>
      <c r="N133" s="5">
        <v>70</v>
      </c>
      <c r="O133" s="5">
        <v>71</v>
      </c>
      <c r="P133" s="5" t="s">
        <v>913</v>
      </c>
      <c r="Q133" s="6" t="s">
        <v>110</v>
      </c>
    </row>
    <row r="134" spans="1:17" ht="12.75">
      <c r="A134" s="52"/>
      <c r="B134" s="60" t="s">
        <v>115</v>
      </c>
      <c r="C134" s="67"/>
      <c r="D134" s="52"/>
      <c r="E134" s="69"/>
      <c r="F134" s="69"/>
      <c r="G134" s="69">
        <v>2</v>
      </c>
      <c r="H134" s="69"/>
      <c r="I134" s="69">
        <v>1</v>
      </c>
      <c r="J134" s="69"/>
      <c r="K134" s="69"/>
      <c r="L134" s="4" t="s">
        <v>909</v>
      </c>
      <c r="M134" s="5" t="s">
        <v>911</v>
      </c>
      <c r="N134" s="5">
        <v>70</v>
      </c>
      <c r="O134" s="5">
        <v>71</v>
      </c>
      <c r="P134" s="5" t="s">
        <v>913</v>
      </c>
      <c r="Q134" s="6" t="s">
        <v>110</v>
      </c>
    </row>
    <row r="135" spans="1:17" ht="12.75">
      <c r="A135" s="52"/>
      <c r="B135" s="60" t="s">
        <v>116</v>
      </c>
      <c r="C135" s="67"/>
      <c r="D135" s="52">
        <v>1</v>
      </c>
      <c r="E135" s="69"/>
      <c r="F135" s="69">
        <v>6</v>
      </c>
      <c r="G135" s="69">
        <v>3</v>
      </c>
      <c r="H135" s="69">
        <v>3</v>
      </c>
      <c r="I135" s="69">
        <v>3</v>
      </c>
      <c r="J135" s="69">
        <v>1</v>
      </c>
      <c r="K135" s="69">
        <v>2</v>
      </c>
      <c r="L135" s="4" t="s">
        <v>909</v>
      </c>
      <c r="M135" s="5" t="s">
        <v>911</v>
      </c>
      <c r="N135" s="5">
        <v>70</v>
      </c>
      <c r="O135" s="5">
        <v>71</v>
      </c>
      <c r="P135" s="5" t="s">
        <v>913</v>
      </c>
      <c r="Q135" s="6" t="s">
        <v>110</v>
      </c>
    </row>
    <row r="136" spans="1:17" ht="12.75">
      <c r="A136" s="52"/>
      <c r="B136" s="60" t="s">
        <v>1257</v>
      </c>
      <c r="C136" s="67"/>
      <c r="D136" s="52">
        <v>1</v>
      </c>
      <c r="E136" s="69"/>
      <c r="F136" s="69">
        <v>10</v>
      </c>
      <c r="G136" s="69">
        <v>7</v>
      </c>
      <c r="H136" s="69">
        <v>1</v>
      </c>
      <c r="I136" s="69">
        <v>2</v>
      </c>
      <c r="J136" s="69">
        <v>1</v>
      </c>
      <c r="K136" s="69"/>
      <c r="L136" s="4" t="s">
        <v>909</v>
      </c>
      <c r="M136" s="5" t="s">
        <v>911</v>
      </c>
      <c r="N136" s="5">
        <v>70</v>
      </c>
      <c r="O136" s="5">
        <v>71</v>
      </c>
      <c r="P136" s="5" t="s">
        <v>913</v>
      </c>
      <c r="Q136" s="6" t="s">
        <v>110</v>
      </c>
    </row>
    <row r="137" spans="1:17" ht="12.75">
      <c r="A137" s="52"/>
      <c r="B137" s="60" t="s">
        <v>117</v>
      </c>
      <c r="C137" s="67"/>
      <c r="D137" s="52"/>
      <c r="E137" s="69"/>
      <c r="F137" s="69"/>
      <c r="G137" s="69">
        <v>2</v>
      </c>
      <c r="H137" s="69">
        <v>1</v>
      </c>
      <c r="I137" s="69">
        <v>2</v>
      </c>
      <c r="J137" s="69"/>
      <c r="K137" s="69"/>
      <c r="L137" s="4" t="s">
        <v>909</v>
      </c>
      <c r="M137" s="5" t="s">
        <v>911</v>
      </c>
      <c r="N137" s="5">
        <v>70</v>
      </c>
      <c r="O137" s="5">
        <v>71</v>
      </c>
      <c r="P137" s="5" t="s">
        <v>913</v>
      </c>
      <c r="Q137" s="6" t="s">
        <v>110</v>
      </c>
    </row>
    <row r="138" spans="1:17" ht="12.75">
      <c r="A138" s="52"/>
      <c r="B138" s="60" t="s">
        <v>118</v>
      </c>
      <c r="C138" s="67"/>
      <c r="D138" s="52"/>
      <c r="E138" s="69"/>
      <c r="F138" s="69"/>
      <c r="G138" s="69">
        <v>1</v>
      </c>
      <c r="H138" s="69">
        <v>1</v>
      </c>
      <c r="I138" s="69"/>
      <c r="J138" s="69"/>
      <c r="K138" s="69"/>
      <c r="L138" s="4" t="s">
        <v>909</v>
      </c>
      <c r="M138" s="5" t="s">
        <v>911</v>
      </c>
      <c r="N138" s="5">
        <v>70</v>
      </c>
      <c r="O138" s="5">
        <v>71</v>
      </c>
      <c r="P138" s="5" t="s">
        <v>913</v>
      </c>
      <c r="Q138" s="6" t="s">
        <v>110</v>
      </c>
    </row>
    <row r="139" spans="1:17" ht="12.75">
      <c r="A139" s="52"/>
      <c r="B139" s="60" t="s">
        <v>119</v>
      </c>
      <c r="C139" s="67"/>
      <c r="D139" s="52"/>
      <c r="E139" s="69"/>
      <c r="F139" s="69">
        <v>1</v>
      </c>
      <c r="G139" s="69">
        <v>1</v>
      </c>
      <c r="H139" s="69"/>
      <c r="I139" s="69"/>
      <c r="J139" s="69"/>
      <c r="K139" s="69"/>
      <c r="L139" s="4" t="s">
        <v>909</v>
      </c>
      <c r="M139" s="5" t="s">
        <v>911</v>
      </c>
      <c r="N139" s="5">
        <v>70</v>
      </c>
      <c r="O139" s="5">
        <v>71</v>
      </c>
      <c r="P139" s="5" t="s">
        <v>913</v>
      </c>
      <c r="Q139" s="6" t="s">
        <v>110</v>
      </c>
    </row>
    <row r="140" spans="1:17" ht="12.75">
      <c r="A140" s="52"/>
      <c r="B140" s="60" t="s">
        <v>1258</v>
      </c>
      <c r="C140" s="67"/>
      <c r="D140" s="52"/>
      <c r="E140" s="69"/>
      <c r="F140" s="69">
        <v>1</v>
      </c>
      <c r="G140" s="69">
        <v>1</v>
      </c>
      <c r="H140" s="69">
        <v>1</v>
      </c>
      <c r="I140" s="69"/>
      <c r="J140" s="69"/>
      <c r="K140" s="69">
        <v>1</v>
      </c>
      <c r="L140" s="4" t="s">
        <v>909</v>
      </c>
      <c r="M140" s="5" t="s">
        <v>911</v>
      </c>
      <c r="N140" s="5">
        <v>70</v>
      </c>
      <c r="O140" s="5">
        <v>71</v>
      </c>
      <c r="P140" s="5" t="s">
        <v>913</v>
      </c>
      <c r="Q140" s="6" t="s">
        <v>110</v>
      </c>
    </row>
    <row r="141" spans="1:17" ht="12.75">
      <c r="A141" s="52"/>
      <c r="B141" s="60" t="s">
        <v>1259</v>
      </c>
      <c r="C141" s="67"/>
      <c r="D141" s="52"/>
      <c r="E141" s="69"/>
      <c r="F141" s="69"/>
      <c r="G141" s="69"/>
      <c r="H141" s="69">
        <v>1</v>
      </c>
      <c r="I141" s="69">
        <v>1</v>
      </c>
      <c r="J141" s="69">
        <v>1</v>
      </c>
      <c r="K141" s="69"/>
      <c r="L141" s="4" t="s">
        <v>909</v>
      </c>
      <c r="M141" s="5" t="s">
        <v>911</v>
      </c>
      <c r="N141" s="5">
        <v>70</v>
      </c>
      <c r="O141" s="5">
        <v>71</v>
      </c>
      <c r="P141" s="5" t="s">
        <v>913</v>
      </c>
      <c r="Q141" s="6" t="s">
        <v>110</v>
      </c>
    </row>
    <row r="142" spans="1:17" ht="12.75">
      <c r="A142" s="52"/>
      <c r="B142" s="60" t="s">
        <v>120</v>
      </c>
      <c r="C142" s="67"/>
      <c r="D142" s="52"/>
      <c r="E142" s="69"/>
      <c r="F142" s="69">
        <v>2</v>
      </c>
      <c r="G142" s="69"/>
      <c r="H142" s="69"/>
      <c r="I142" s="69"/>
      <c r="J142" s="69"/>
      <c r="K142" s="69"/>
      <c r="L142" s="4" t="s">
        <v>909</v>
      </c>
      <c r="M142" s="5" t="s">
        <v>911</v>
      </c>
      <c r="N142" s="5">
        <v>70</v>
      </c>
      <c r="O142" s="5">
        <v>71</v>
      </c>
      <c r="P142" s="5" t="s">
        <v>913</v>
      </c>
      <c r="Q142" s="6" t="s">
        <v>110</v>
      </c>
    </row>
    <row r="143" spans="1:17" ht="12.75">
      <c r="A143" s="52"/>
      <c r="B143" s="60" t="s">
        <v>121</v>
      </c>
      <c r="C143" s="67"/>
      <c r="D143" s="52"/>
      <c r="E143" s="69"/>
      <c r="F143" s="69">
        <v>1</v>
      </c>
      <c r="G143" s="69"/>
      <c r="H143" s="69"/>
      <c r="I143" s="69"/>
      <c r="J143" s="69"/>
      <c r="K143" s="69"/>
      <c r="L143" s="4" t="s">
        <v>909</v>
      </c>
      <c r="M143" s="5" t="s">
        <v>911</v>
      </c>
      <c r="N143" s="5">
        <v>70</v>
      </c>
      <c r="O143" s="5">
        <v>71</v>
      </c>
      <c r="P143" s="5" t="s">
        <v>913</v>
      </c>
      <c r="Q143" s="6" t="s">
        <v>110</v>
      </c>
    </row>
    <row r="144" spans="1:17" ht="12.75">
      <c r="A144" s="52"/>
      <c r="B144" s="60" t="s">
        <v>122</v>
      </c>
      <c r="C144" s="67"/>
      <c r="D144" s="52"/>
      <c r="E144" s="69"/>
      <c r="F144" s="69">
        <v>1</v>
      </c>
      <c r="G144" s="69"/>
      <c r="H144" s="69"/>
      <c r="I144" s="69"/>
      <c r="J144" s="69"/>
      <c r="K144" s="69"/>
      <c r="L144" s="4" t="s">
        <v>909</v>
      </c>
      <c r="M144" s="5" t="s">
        <v>911</v>
      </c>
      <c r="N144" s="5">
        <v>70</v>
      </c>
      <c r="O144" s="5">
        <v>71</v>
      </c>
      <c r="P144" s="5" t="s">
        <v>913</v>
      </c>
      <c r="Q144" s="6" t="s">
        <v>110</v>
      </c>
    </row>
    <row r="145" spans="1:17" ht="12.75">
      <c r="A145" s="52"/>
      <c r="B145" s="60" t="s">
        <v>123</v>
      </c>
      <c r="C145" s="67"/>
      <c r="D145" s="52"/>
      <c r="E145" s="69"/>
      <c r="F145" s="69">
        <v>1</v>
      </c>
      <c r="G145" s="69"/>
      <c r="H145" s="69"/>
      <c r="I145" s="69">
        <v>3</v>
      </c>
      <c r="J145" s="69"/>
      <c r="K145" s="69"/>
      <c r="L145" s="4" t="s">
        <v>909</v>
      </c>
      <c r="M145" s="5" t="s">
        <v>911</v>
      </c>
      <c r="N145" s="5">
        <v>70</v>
      </c>
      <c r="O145" s="5">
        <v>71</v>
      </c>
      <c r="P145" s="5" t="s">
        <v>913</v>
      </c>
      <c r="Q145" s="6" t="s">
        <v>110</v>
      </c>
    </row>
    <row r="146" spans="1:17" ht="12.75">
      <c r="A146" s="52"/>
      <c r="B146" s="60" t="s">
        <v>124</v>
      </c>
      <c r="C146" s="67"/>
      <c r="D146" s="52"/>
      <c r="E146" s="69"/>
      <c r="F146" s="69">
        <v>1</v>
      </c>
      <c r="G146" s="69"/>
      <c r="H146" s="69">
        <v>1</v>
      </c>
      <c r="I146" s="69"/>
      <c r="J146" s="69"/>
      <c r="K146" s="69"/>
      <c r="L146" s="4" t="s">
        <v>909</v>
      </c>
      <c r="M146" s="5" t="s">
        <v>911</v>
      </c>
      <c r="N146" s="5">
        <v>70</v>
      </c>
      <c r="O146" s="5">
        <v>71</v>
      </c>
      <c r="P146" s="5" t="s">
        <v>913</v>
      </c>
      <c r="Q146" s="6" t="s">
        <v>110</v>
      </c>
    </row>
    <row r="147" spans="1:17" ht="12.75">
      <c r="A147" s="52"/>
      <c r="B147" s="60" t="s">
        <v>125</v>
      </c>
      <c r="C147" s="67"/>
      <c r="D147" s="52"/>
      <c r="E147" s="69"/>
      <c r="F147" s="69"/>
      <c r="G147" s="69">
        <v>3</v>
      </c>
      <c r="H147" s="69">
        <v>1</v>
      </c>
      <c r="I147" s="69"/>
      <c r="J147" s="69"/>
      <c r="K147" s="69"/>
      <c r="L147" s="4" t="s">
        <v>909</v>
      </c>
      <c r="M147" s="5" t="s">
        <v>911</v>
      </c>
      <c r="N147" s="5">
        <v>70</v>
      </c>
      <c r="O147" s="5">
        <v>71</v>
      </c>
      <c r="P147" s="5" t="s">
        <v>913</v>
      </c>
      <c r="Q147" s="6" t="s">
        <v>110</v>
      </c>
    </row>
    <row r="148" spans="1:17" ht="12.75">
      <c r="A148" s="52"/>
      <c r="B148" s="60" t="s">
        <v>126</v>
      </c>
      <c r="C148" s="67"/>
      <c r="D148" s="52">
        <v>1</v>
      </c>
      <c r="E148" s="69"/>
      <c r="F148" s="69"/>
      <c r="G148" s="69"/>
      <c r="H148" s="69"/>
      <c r="I148" s="69"/>
      <c r="J148" s="69"/>
      <c r="K148" s="69"/>
      <c r="L148" s="4" t="s">
        <v>909</v>
      </c>
      <c r="M148" s="5" t="s">
        <v>911</v>
      </c>
      <c r="N148" s="5">
        <v>70</v>
      </c>
      <c r="O148" s="5">
        <v>71</v>
      </c>
      <c r="P148" s="5" t="s">
        <v>913</v>
      </c>
      <c r="Q148" s="6" t="s">
        <v>110</v>
      </c>
    </row>
    <row r="149" spans="1:17" ht="12.75">
      <c r="A149" s="52"/>
      <c r="B149" s="60" t="s">
        <v>127</v>
      </c>
      <c r="C149" s="67"/>
      <c r="D149" s="52"/>
      <c r="E149" s="69"/>
      <c r="F149" s="69"/>
      <c r="G149" s="69">
        <v>2</v>
      </c>
      <c r="H149" s="69"/>
      <c r="I149" s="69"/>
      <c r="J149" s="69"/>
      <c r="K149" s="69"/>
      <c r="L149" s="4" t="s">
        <v>909</v>
      </c>
      <c r="M149" s="5" t="s">
        <v>911</v>
      </c>
      <c r="N149" s="5">
        <v>70</v>
      </c>
      <c r="O149" s="5">
        <v>71</v>
      </c>
      <c r="P149" s="5" t="s">
        <v>913</v>
      </c>
      <c r="Q149" s="6" t="s">
        <v>110</v>
      </c>
    </row>
    <row r="150" spans="1:17" ht="12.75">
      <c r="A150" s="52"/>
      <c r="B150" s="60" t="s">
        <v>1001</v>
      </c>
      <c r="C150" s="67"/>
      <c r="D150" s="52"/>
      <c r="E150" s="69"/>
      <c r="F150" s="69">
        <v>2</v>
      </c>
      <c r="G150" s="69"/>
      <c r="H150" s="69">
        <v>1</v>
      </c>
      <c r="I150" s="69">
        <v>1</v>
      </c>
      <c r="J150" s="69">
        <v>1</v>
      </c>
      <c r="K150" s="69">
        <v>1</v>
      </c>
      <c r="L150" s="4" t="s">
        <v>909</v>
      </c>
      <c r="M150" s="5" t="s">
        <v>911</v>
      </c>
      <c r="N150" s="5">
        <v>70</v>
      </c>
      <c r="O150" s="5">
        <v>71</v>
      </c>
      <c r="P150" s="5" t="s">
        <v>913</v>
      </c>
      <c r="Q150" s="6" t="s">
        <v>110</v>
      </c>
    </row>
    <row r="151" spans="1:17" ht="12.75">
      <c r="A151" s="52"/>
      <c r="B151" s="60" t="s">
        <v>128</v>
      </c>
      <c r="C151" s="67"/>
      <c r="D151" s="52"/>
      <c r="E151" s="69"/>
      <c r="F151" s="69"/>
      <c r="G151" s="69"/>
      <c r="H151" s="69"/>
      <c r="I151" s="69"/>
      <c r="J151" s="69">
        <v>1</v>
      </c>
      <c r="K151" s="69"/>
      <c r="L151" s="4" t="s">
        <v>909</v>
      </c>
      <c r="M151" s="5" t="s">
        <v>911</v>
      </c>
      <c r="N151" s="5">
        <v>70</v>
      </c>
      <c r="O151" s="5">
        <v>71</v>
      </c>
      <c r="P151" s="5" t="s">
        <v>913</v>
      </c>
      <c r="Q151" s="6" t="s">
        <v>110</v>
      </c>
    </row>
    <row r="152" spans="1:17" ht="12.75">
      <c r="A152" s="52"/>
      <c r="B152" s="60" t="s">
        <v>129</v>
      </c>
      <c r="C152" s="67"/>
      <c r="D152" s="52"/>
      <c r="E152" s="69"/>
      <c r="F152" s="69">
        <v>2</v>
      </c>
      <c r="G152" s="69">
        <v>1</v>
      </c>
      <c r="H152" s="69"/>
      <c r="I152" s="69">
        <v>1</v>
      </c>
      <c r="J152" s="69"/>
      <c r="K152" s="69"/>
      <c r="L152" s="4" t="s">
        <v>909</v>
      </c>
      <c r="M152" s="5" t="s">
        <v>911</v>
      </c>
      <c r="N152" s="5">
        <v>70</v>
      </c>
      <c r="O152" s="5">
        <v>71</v>
      </c>
      <c r="P152" s="5" t="s">
        <v>913</v>
      </c>
      <c r="Q152" s="6" t="s">
        <v>110</v>
      </c>
    </row>
    <row r="153" spans="1:17" ht="12.75">
      <c r="A153" s="52"/>
      <c r="B153" s="60" t="s">
        <v>130</v>
      </c>
      <c r="C153" s="67"/>
      <c r="D153" s="52"/>
      <c r="E153" s="69"/>
      <c r="F153" s="69">
        <v>3</v>
      </c>
      <c r="G153" s="69">
        <v>2</v>
      </c>
      <c r="H153" s="69">
        <v>1</v>
      </c>
      <c r="I153" s="69"/>
      <c r="J153" s="69"/>
      <c r="K153" s="69"/>
      <c r="L153" s="4" t="s">
        <v>909</v>
      </c>
      <c r="M153" s="5" t="s">
        <v>911</v>
      </c>
      <c r="N153" s="5">
        <v>70</v>
      </c>
      <c r="O153" s="5">
        <v>71</v>
      </c>
      <c r="P153" s="5" t="s">
        <v>913</v>
      </c>
      <c r="Q153" s="6" t="s">
        <v>110</v>
      </c>
    </row>
    <row r="154" spans="1:17" ht="12.75">
      <c r="A154" s="52"/>
      <c r="B154" s="53" t="s">
        <v>131</v>
      </c>
      <c r="C154" s="67"/>
      <c r="D154" s="52"/>
      <c r="E154" s="69"/>
      <c r="F154" s="69">
        <v>1</v>
      </c>
      <c r="G154" s="69">
        <v>1</v>
      </c>
      <c r="H154" s="69"/>
      <c r="I154" s="69">
        <v>1</v>
      </c>
      <c r="J154" s="69"/>
      <c r="K154" s="69"/>
      <c r="L154" s="4" t="s">
        <v>909</v>
      </c>
      <c r="M154" s="5" t="s">
        <v>911</v>
      </c>
      <c r="N154" s="5">
        <v>70</v>
      </c>
      <c r="O154" s="5">
        <v>71</v>
      </c>
      <c r="P154" s="5" t="s">
        <v>913</v>
      </c>
      <c r="Q154" s="6" t="s">
        <v>110</v>
      </c>
    </row>
    <row r="155" spans="1:17" ht="12.75">
      <c r="A155" s="52"/>
      <c r="B155" s="53" t="s">
        <v>132</v>
      </c>
      <c r="C155" s="67"/>
      <c r="D155" s="52"/>
      <c r="E155" s="69"/>
      <c r="F155" s="69"/>
      <c r="G155" s="69"/>
      <c r="H155" s="69">
        <v>1</v>
      </c>
      <c r="I155" s="69"/>
      <c r="J155" s="69"/>
      <c r="K155" s="69"/>
      <c r="L155" s="4" t="s">
        <v>909</v>
      </c>
      <c r="M155" s="5" t="s">
        <v>911</v>
      </c>
      <c r="N155" s="5">
        <v>70</v>
      </c>
      <c r="O155" s="5">
        <v>71</v>
      </c>
      <c r="P155" s="5" t="s">
        <v>913</v>
      </c>
      <c r="Q155" s="6" t="s">
        <v>110</v>
      </c>
    </row>
    <row r="156" spans="1:17" ht="12.75">
      <c r="A156" s="52"/>
      <c r="B156" s="60" t="s">
        <v>133</v>
      </c>
      <c r="C156" s="67"/>
      <c r="D156" s="52"/>
      <c r="E156" s="69"/>
      <c r="F156" s="69">
        <v>1</v>
      </c>
      <c r="G156" s="69"/>
      <c r="H156" s="69"/>
      <c r="I156" s="69">
        <v>2</v>
      </c>
      <c r="J156" s="69"/>
      <c r="K156" s="69"/>
      <c r="L156" s="4" t="s">
        <v>909</v>
      </c>
      <c r="M156" s="5" t="s">
        <v>911</v>
      </c>
      <c r="N156" s="5">
        <v>70</v>
      </c>
      <c r="O156" s="5">
        <v>71</v>
      </c>
      <c r="P156" s="5" t="s">
        <v>913</v>
      </c>
      <c r="Q156" s="6" t="s">
        <v>110</v>
      </c>
    </row>
    <row r="157" spans="1:17" ht="12.75">
      <c r="A157" s="52"/>
      <c r="B157" s="60" t="s">
        <v>134</v>
      </c>
      <c r="C157" s="67"/>
      <c r="D157" s="52"/>
      <c r="E157" s="69"/>
      <c r="F157" s="69"/>
      <c r="G157" s="69">
        <v>1</v>
      </c>
      <c r="H157" s="69"/>
      <c r="I157" s="69"/>
      <c r="J157" s="69"/>
      <c r="K157" s="69"/>
      <c r="L157" s="4" t="s">
        <v>909</v>
      </c>
      <c r="M157" s="5" t="s">
        <v>911</v>
      </c>
      <c r="N157" s="5">
        <v>70</v>
      </c>
      <c r="O157" s="5">
        <v>71</v>
      </c>
      <c r="P157" s="5" t="s">
        <v>913</v>
      </c>
      <c r="Q157" s="6" t="s">
        <v>110</v>
      </c>
    </row>
    <row r="158" spans="1:17" ht="12.75">
      <c r="A158" s="52"/>
      <c r="B158" s="60" t="s">
        <v>1262</v>
      </c>
      <c r="C158" s="67"/>
      <c r="D158" s="52">
        <v>1</v>
      </c>
      <c r="E158" s="69"/>
      <c r="F158" s="69">
        <v>1</v>
      </c>
      <c r="G158" s="69"/>
      <c r="H158" s="69">
        <v>1</v>
      </c>
      <c r="I158" s="69"/>
      <c r="J158" s="69">
        <v>1</v>
      </c>
      <c r="K158" s="69"/>
      <c r="L158" s="4" t="s">
        <v>909</v>
      </c>
      <c r="M158" s="5" t="s">
        <v>911</v>
      </c>
      <c r="N158" s="5">
        <v>70</v>
      </c>
      <c r="O158" s="5">
        <v>71</v>
      </c>
      <c r="P158" s="5" t="s">
        <v>913</v>
      </c>
      <c r="Q158" s="6" t="s">
        <v>110</v>
      </c>
    </row>
    <row r="159" spans="1:17" ht="12.75">
      <c r="A159" s="52"/>
      <c r="B159" s="60" t="s">
        <v>135</v>
      </c>
      <c r="C159" s="67"/>
      <c r="D159" s="52"/>
      <c r="E159" s="69"/>
      <c r="F159" s="69">
        <v>1</v>
      </c>
      <c r="G159" s="69"/>
      <c r="H159" s="69"/>
      <c r="I159" s="69"/>
      <c r="J159" s="69"/>
      <c r="K159" s="69"/>
      <c r="L159" s="4" t="s">
        <v>909</v>
      </c>
      <c r="M159" s="5" t="s">
        <v>911</v>
      </c>
      <c r="N159" s="5">
        <v>70</v>
      </c>
      <c r="O159" s="5">
        <v>71</v>
      </c>
      <c r="P159" s="5" t="s">
        <v>913</v>
      </c>
      <c r="Q159" s="6" t="s">
        <v>110</v>
      </c>
    </row>
    <row r="160" spans="1:17" ht="12.75">
      <c r="A160" s="52"/>
      <c r="B160" s="60" t="s">
        <v>136</v>
      </c>
      <c r="C160" s="67"/>
      <c r="D160" s="52"/>
      <c r="E160" s="69"/>
      <c r="F160" s="69">
        <v>1</v>
      </c>
      <c r="G160" s="69">
        <v>2</v>
      </c>
      <c r="H160" s="69"/>
      <c r="I160" s="69"/>
      <c r="J160" s="69"/>
      <c r="K160" s="69"/>
      <c r="L160" s="4" t="s">
        <v>909</v>
      </c>
      <c r="M160" s="5" t="s">
        <v>911</v>
      </c>
      <c r="N160" s="5">
        <v>70</v>
      </c>
      <c r="O160" s="5">
        <v>71</v>
      </c>
      <c r="P160" s="5" t="s">
        <v>913</v>
      </c>
      <c r="Q160" s="6" t="s">
        <v>110</v>
      </c>
    </row>
    <row r="161" spans="1:17" ht="12.75">
      <c r="A161" s="52"/>
      <c r="B161" s="60" t="s">
        <v>137</v>
      </c>
      <c r="C161" s="67"/>
      <c r="D161" s="52"/>
      <c r="E161" s="69"/>
      <c r="F161" s="69">
        <v>1</v>
      </c>
      <c r="G161" s="69"/>
      <c r="H161" s="69"/>
      <c r="I161" s="69"/>
      <c r="J161" s="69"/>
      <c r="K161" s="69"/>
      <c r="L161" s="4" t="s">
        <v>909</v>
      </c>
      <c r="M161" s="5" t="s">
        <v>911</v>
      </c>
      <c r="N161" s="5">
        <v>70</v>
      </c>
      <c r="O161" s="5">
        <v>71</v>
      </c>
      <c r="P161" s="5" t="s">
        <v>913</v>
      </c>
      <c r="Q161" s="6" t="s">
        <v>110</v>
      </c>
    </row>
    <row r="162" spans="1:17" ht="12.75">
      <c r="A162" s="52"/>
      <c r="B162" s="60" t="s">
        <v>138</v>
      </c>
      <c r="C162" s="67"/>
      <c r="D162" s="52"/>
      <c r="E162" s="69"/>
      <c r="F162" s="69">
        <v>4</v>
      </c>
      <c r="G162" s="69">
        <v>5</v>
      </c>
      <c r="H162" s="69">
        <v>4</v>
      </c>
      <c r="I162" s="69">
        <v>1</v>
      </c>
      <c r="J162" s="69"/>
      <c r="K162" s="69"/>
      <c r="L162" s="4" t="s">
        <v>909</v>
      </c>
      <c r="M162" s="5" t="s">
        <v>911</v>
      </c>
      <c r="N162" s="5">
        <v>70</v>
      </c>
      <c r="O162" s="5">
        <v>71</v>
      </c>
      <c r="P162" s="5" t="s">
        <v>913</v>
      </c>
      <c r="Q162" s="6" t="s">
        <v>110</v>
      </c>
    </row>
    <row r="163" spans="1:17" ht="12.75">
      <c r="A163" s="52"/>
      <c r="B163" s="60" t="s">
        <v>139</v>
      </c>
      <c r="C163" s="67"/>
      <c r="D163" s="52"/>
      <c r="E163" s="69"/>
      <c r="F163" s="69">
        <v>1</v>
      </c>
      <c r="G163" s="69">
        <v>5</v>
      </c>
      <c r="H163" s="69"/>
      <c r="I163" s="69"/>
      <c r="J163" s="69"/>
      <c r="K163" s="69"/>
      <c r="L163" s="4" t="s">
        <v>909</v>
      </c>
      <c r="M163" s="5" t="s">
        <v>911</v>
      </c>
      <c r="N163" s="5">
        <v>70</v>
      </c>
      <c r="O163" s="5">
        <v>71</v>
      </c>
      <c r="P163" s="5" t="s">
        <v>913</v>
      </c>
      <c r="Q163" s="6" t="s">
        <v>110</v>
      </c>
    </row>
    <row r="164" spans="1:17" ht="12.75">
      <c r="A164" s="52"/>
      <c r="B164" s="60" t="s">
        <v>140</v>
      </c>
      <c r="C164" s="67"/>
      <c r="D164" s="52"/>
      <c r="E164" s="69"/>
      <c r="F164" s="69">
        <v>1</v>
      </c>
      <c r="G164" s="69"/>
      <c r="H164" s="69">
        <v>2</v>
      </c>
      <c r="I164" s="69">
        <v>2</v>
      </c>
      <c r="J164" s="69"/>
      <c r="K164" s="69"/>
      <c r="L164" s="4" t="s">
        <v>909</v>
      </c>
      <c r="M164" s="5" t="s">
        <v>911</v>
      </c>
      <c r="N164" s="5">
        <v>70</v>
      </c>
      <c r="O164" s="5">
        <v>71</v>
      </c>
      <c r="P164" s="5" t="s">
        <v>913</v>
      </c>
      <c r="Q164" s="6" t="s">
        <v>110</v>
      </c>
    </row>
    <row r="165" spans="1:17" ht="12.75">
      <c r="A165" s="52"/>
      <c r="B165" s="60" t="s">
        <v>141</v>
      </c>
      <c r="C165" s="67"/>
      <c r="D165" s="52"/>
      <c r="E165" s="69"/>
      <c r="F165" s="69">
        <v>2</v>
      </c>
      <c r="G165" s="69">
        <v>1</v>
      </c>
      <c r="H165" s="69">
        <v>3</v>
      </c>
      <c r="I165" s="69"/>
      <c r="J165" s="69"/>
      <c r="K165" s="69">
        <v>1</v>
      </c>
      <c r="L165" s="4" t="s">
        <v>909</v>
      </c>
      <c r="M165" s="5" t="s">
        <v>911</v>
      </c>
      <c r="N165" s="5">
        <v>70</v>
      </c>
      <c r="O165" s="5">
        <v>71</v>
      </c>
      <c r="P165" s="5" t="s">
        <v>913</v>
      </c>
      <c r="Q165" s="6" t="s">
        <v>110</v>
      </c>
    </row>
    <row r="166" spans="1:17" ht="12.75">
      <c r="A166" s="52"/>
      <c r="B166" s="60" t="s">
        <v>142</v>
      </c>
      <c r="C166" s="67"/>
      <c r="D166" s="52"/>
      <c r="E166" s="69"/>
      <c r="F166" s="69">
        <v>3</v>
      </c>
      <c r="G166" s="69">
        <v>1</v>
      </c>
      <c r="H166" s="69">
        <v>1</v>
      </c>
      <c r="I166" s="69"/>
      <c r="J166" s="69"/>
      <c r="K166" s="69"/>
      <c r="L166" s="4" t="s">
        <v>909</v>
      </c>
      <c r="M166" s="5" t="s">
        <v>911</v>
      </c>
      <c r="N166" s="5">
        <v>70</v>
      </c>
      <c r="O166" s="5">
        <v>71</v>
      </c>
      <c r="P166" s="5" t="s">
        <v>913</v>
      </c>
      <c r="Q166" s="6" t="s">
        <v>110</v>
      </c>
    </row>
    <row r="167" spans="1:17" ht="12.75">
      <c r="A167" s="52"/>
      <c r="B167" s="60" t="s">
        <v>143</v>
      </c>
      <c r="C167" s="67"/>
      <c r="D167" s="52"/>
      <c r="E167" s="69"/>
      <c r="F167" s="69">
        <v>2</v>
      </c>
      <c r="G167" s="69">
        <v>1</v>
      </c>
      <c r="H167" s="69"/>
      <c r="I167" s="69"/>
      <c r="J167" s="69"/>
      <c r="K167" s="69"/>
      <c r="L167" s="4" t="s">
        <v>909</v>
      </c>
      <c r="M167" s="5" t="s">
        <v>911</v>
      </c>
      <c r="N167" s="5">
        <v>70</v>
      </c>
      <c r="O167" s="5">
        <v>71</v>
      </c>
      <c r="P167" s="5" t="s">
        <v>913</v>
      </c>
      <c r="Q167" s="6" t="s">
        <v>110</v>
      </c>
    </row>
    <row r="168" spans="1:17" ht="12.75">
      <c r="A168" s="52"/>
      <c r="B168" s="60" t="s">
        <v>144</v>
      </c>
      <c r="C168" s="67"/>
      <c r="D168" s="52"/>
      <c r="E168" s="69"/>
      <c r="F168" s="69"/>
      <c r="G168" s="69">
        <v>1</v>
      </c>
      <c r="H168" s="69"/>
      <c r="I168" s="69"/>
      <c r="J168" s="69"/>
      <c r="K168" s="69"/>
      <c r="L168" s="4" t="s">
        <v>909</v>
      </c>
      <c r="M168" s="5" t="s">
        <v>911</v>
      </c>
      <c r="N168" s="5">
        <v>70</v>
      </c>
      <c r="O168" s="5">
        <v>71</v>
      </c>
      <c r="P168" s="5" t="s">
        <v>913</v>
      </c>
      <c r="Q168" s="6" t="s">
        <v>110</v>
      </c>
    </row>
    <row r="169" spans="1:17" ht="12.75">
      <c r="A169" s="52"/>
      <c r="B169" s="60" t="s">
        <v>145</v>
      </c>
      <c r="C169" s="67"/>
      <c r="D169" s="52"/>
      <c r="E169" s="69"/>
      <c r="F169" s="69">
        <v>1</v>
      </c>
      <c r="G169" s="69"/>
      <c r="H169" s="69"/>
      <c r="I169" s="69">
        <v>1</v>
      </c>
      <c r="J169" s="69">
        <v>1</v>
      </c>
      <c r="K169" s="69"/>
      <c r="L169" s="4" t="s">
        <v>909</v>
      </c>
      <c r="M169" s="5" t="s">
        <v>911</v>
      </c>
      <c r="N169" s="5">
        <v>70</v>
      </c>
      <c r="O169" s="5">
        <v>71</v>
      </c>
      <c r="P169" s="5" t="s">
        <v>913</v>
      </c>
      <c r="Q169" s="6" t="s">
        <v>110</v>
      </c>
    </row>
    <row r="170" spans="1:17" ht="12.75">
      <c r="A170" s="52"/>
      <c r="B170" s="60" t="s">
        <v>146</v>
      </c>
      <c r="C170" s="67"/>
      <c r="D170" s="52">
        <v>1</v>
      </c>
      <c r="E170" s="69"/>
      <c r="F170" s="69">
        <v>2</v>
      </c>
      <c r="G170" s="69">
        <v>2</v>
      </c>
      <c r="H170" s="69"/>
      <c r="I170" s="69">
        <v>1</v>
      </c>
      <c r="J170" s="69"/>
      <c r="K170" s="69">
        <v>1</v>
      </c>
      <c r="L170" s="4" t="s">
        <v>909</v>
      </c>
      <c r="M170" s="5" t="s">
        <v>911</v>
      </c>
      <c r="N170" s="5">
        <v>70</v>
      </c>
      <c r="O170" s="5">
        <v>71</v>
      </c>
      <c r="P170" s="5" t="s">
        <v>913</v>
      </c>
      <c r="Q170" s="6" t="s">
        <v>110</v>
      </c>
    </row>
    <row r="171" spans="1:17" ht="12.75">
      <c r="A171" s="52"/>
      <c r="B171" s="60" t="s">
        <v>147</v>
      </c>
      <c r="C171" s="67"/>
      <c r="D171" s="52"/>
      <c r="E171" s="69"/>
      <c r="F171" s="69"/>
      <c r="G171" s="69">
        <v>2</v>
      </c>
      <c r="H171" s="69"/>
      <c r="I171" s="69">
        <v>1</v>
      </c>
      <c r="J171" s="69"/>
      <c r="K171" s="69"/>
      <c r="L171" s="4" t="s">
        <v>909</v>
      </c>
      <c r="M171" s="5" t="s">
        <v>911</v>
      </c>
      <c r="N171" s="5">
        <v>70</v>
      </c>
      <c r="O171" s="5">
        <v>71</v>
      </c>
      <c r="P171" s="5" t="s">
        <v>913</v>
      </c>
      <c r="Q171" s="6" t="s">
        <v>110</v>
      </c>
    </row>
    <row r="172" spans="1:17" ht="12.75">
      <c r="A172" s="52"/>
      <c r="B172" s="60" t="s">
        <v>1263</v>
      </c>
      <c r="C172" s="67"/>
      <c r="D172" s="52">
        <v>1</v>
      </c>
      <c r="E172" s="69"/>
      <c r="F172" s="69">
        <v>3</v>
      </c>
      <c r="G172" s="69"/>
      <c r="H172" s="69"/>
      <c r="I172" s="69"/>
      <c r="J172" s="69"/>
      <c r="K172" s="69"/>
      <c r="L172" s="4" t="s">
        <v>909</v>
      </c>
      <c r="M172" s="5" t="s">
        <v>911</v>
      </c>
      <c r="N172" s="5">
        <v>70</v>
      </c>
      <c r="O172" s="5">
        <v>71</v>
      </c>
      <c r="P172" s="5" t="s">
        <v>913</v>
      </c>
      <c r="Q172" s="6" t="s">
        <v>110</v>
      </c>
    </row>
    <row r="173" spans="1:17" ht="12.75">
      <c r="A173" s="52"/>
      <c r="B173" s="60" t="s">
        <v>1264</v>
      </c>
      <c r="C173" s="67"/>
      <c r="D173" s="52"/>
      <c r="E173" s="69"/>
      <c r="F173" s="69"/>
      <c r="G173" s="69"/>
      <c r="H173" s="69">
        <v>1</v>
      </c>
      <c r="I173" s="69">
        <v>1</v>
      </c>
      <c r="J173" s="69"/>
      <c r="K173" s="69"/>
      <c r="L173" s="4" t="s">
        <v>909</v>
      </c>
      <c r="M173" s="5" t="s">
        <v>911</v>
      </c>
      <c r="N173" s="5">
        <v>70</v>
      </c>
      <c r="O173" s="5">
        <v>71</v>
      </c>
      <c r="P173" s="5" t="s">
        <v>913</v>
      </c>
      <c r="Q173" s="6" t="s">
        <v>110</v>
      </c>
    </row>
    <row r="174" spans="1:17" ht="12.75">
      <c r="A174" s="52"/>
      <c r="B174" s="60" t="s">
        <v>148</v>
      </c>
      <c r="C174" s="67"/>
      <c r="D174" s="52"/>
      <c r="E174" s="69"/>
      <c r="F174" s="69">
        <v>1</v>
      </c>
      <c r="G174" s="69"/>
      <c r="H174" s="69"/>
      <c r="I174" s="69"/>
      <c r="J174" s="69">
        <v>1</v>
      </c>
      <c r="K174" s="69"/>
      <c r="L174" s="4" t="s">
        <v>909</v>
      </c>
      <c r="M174" s="5" t="s">
        <v>911</v>
      </c>
      <c r="N174" s="5">
        <v>70</v>
      </c>
      <c r="O174" s="5">
        <v>71</v>
      </c>
      <c r="P174" s="5" t="s">
        <v>913</v>
      </c>
      <c r="Q174" s="6" t="s">
        <v>110</v>
      </c>
    </row>
    <row r="175" spans="1:17" ht="12.75">
      <c r="A175" s="52"/>
      <c r="B175" s="60" t="s">
        <v>149</v>
      </c>
      <c r="C175" s="67"/>
      <c r="D175" s="52"/>
      <c r="E175" s="69"/>
      <c r="F175" s="69">
        <v>4</v>
      </c>
      <c r="G175" s="69">
        <v>2</v>
      </c>
      <c r="H175" s="69"/>
      <c r="I175" s="69">
        <v>3</v>
      </c>
      <c r="J175" s="69"/>
      <c r="K175" s="69">
        <v>1</v>
      </c>
      <c r="L175" s="4" t="s">
        <v>909</v>
      </c>
      <c r="M175" s="5" t="s">
        <v>911</v>
      </c>
      <c r="N175" s="5">
        <v>70</v>
      </c>
      <c r="O175" s="5">
        <v>71</v>
      </c>
      <c r="P175" s="5" t="s">
        <v>913</v>
      </c>
      <c r="Q175" s="6" t="s">
        <v>110</v>
      </c>
    </row>
    <row r="176" spans="1:17" ht="12.75">
      <c r="A176" s="52"/>
      <c r="B176" s="60" t="s">
        <v>150</v>
      </c>
      <c r="C176" s="67"/>
      <c r="D176" s="52"/>
      <c r="E176" s="69"/>
      <c r="F176" s="69">
        <v>3</v>
      </c>
      <c r="G176" s="69">
        <v>2</v>
      </c>
      <c r="H176" s="69"/>
      <c r="I176" s="69"/>
      <c r="J176" s="69"/>
      <c r="K176" s="69">
        <v>1</v>
      </c>
      <c r="L176" s="4" t="s">
        <v>909</v>
      </c>
      <c r="M176" s="5" t="s">
        <v>911</v>
      </c>
      <c r="N176" s="5">
        <v>70</v>
      </c>
      <c r="O176" s="5">
        <v>71</v>
      </c>
      <c r="P176" s="5" t="s">
        <v>913</v>
      </c>
      <c r="Q176" s="6" t="s">
        <v>110</v>
      </c>
    </row>
    <row r="177" spans="1:17" ht="12.75">
      <c r="A177" s="52"/>
      <c r="B177" s="60" t="s">
        <v>151</v>
      </c>
      <c r="C177" s="67"/>
      <c r="D177" s="52"/>
      <c r="E177" s="69"/>
      <c r="F177" s="69"/>
      <c r="G177" s="69">
        <v>1</v>
      </c>
      <c r="H177" s="69"/>
      <c r="I177" s="69"/>
      <c r="J177" s="69"/>
      <c r="K177" s="69"/>
      <c r="L177" s="4" t="s">
        <v>909</v>
      </c>
      <c r="M177" s="5" t="s">
        <v>911</v>
      </c>
      <c r="N177" s="5">
        <v>70</v>
      </c>
      <c r="O177" s="5">
        <v>71</v>
      </c>
      <c r="P177" s="5" t="s">
        <v>913</v>
      </c>
      <c r="Q177" s="6" t="s">
        <v>110</v>
      </c>
    </row>
    <row r="178" spans="1:17" ht="12.75">
      <c r="A178" s="52"/>
      <c r="B178" s="60" t="s">
        <v>152</v>
      </c>
      <c r="C178" s="67"/>
      <c r="D178" s="52"/>
      <c r="E178" s="69"/>
      <c r="F178" s="69">
        <v>3</v>
      </c>
      <c r="G178" s="69"/>
      <c r="H178" s="69"/>
      <c r="I178" s="69"/>
      <c r="J178" s="69"/>
      <c r="K178" s="69"/>
      <c r="L178" s="4" t="s">
        <v>909</v>
      </c>
      <c r="M178" s="5" t="s">
        <v>911</v>
      </c>
      <c r="N178" s="5">
        <v>70</v>
      </c>
      <c r="O178" s="5">
        <v>71</v>
      </c>
      <c r="P178" s="5" t="s">
        <v>913</v>
      </c>
      <c r="Q178" s="6" t="s">
        <v>110</v>
      </c>
    </row>
    <row r="179" spans="1:17" ht="12.75">
      <c r="A179" s="52"/>
      <c r="B179" s="60" t="s">
        <v>153</v>
      </c>
      <c r="C179" s="67"/>
      <c r="D179" s="52"/>
      <c r="E179" s="69"/>
      <c r="F179" s="69">
        <v>3</v>
      </c>
      <c r="G179" s="69"/>
      <c r="H179" s="69">
        <v>2</v>
      </c>
      <c r="I179" s="69"/>
      <c r="J179" s="69"/>
      <c r="K179" s="69"/>
      <c r="L179" s="4" t="s">
        <v>909</v>
      </c>
      <c r="M179" s="5" t="s">
        <v>911</v>
      </c>
      <c r="N179" s="5">
        <v>70</v>
      </c>
      <c r="O179" s="5">
        <v>71</v>
      </c>
      <c r="P179" s="5" t="s">
        <v>913</v>
      </c>
      <c r="Q179" s="6" t="s">
        <v>110</v>
      </c>
    </row>
    <row r="180" spans="1:17" ht="12.75">
      <c r="A180" s="52"/>
      <c r="B180" s="60" t="s">
        <v>154</v>
      </c>
      <c r="C180" s="67"/>
      <c r="D180" s="52"/>
      <c r="E180" s="69"/>
      <c r="F180" s="69">
        <v>1</v>
      </c>
      <c r="G180" s="69"/>
      <c r="H180" s="69">
        <v>2</v>
      </c>
      <c r="I180" s="69">
        <v>1</v>
      </c>
      <c r="J180" s="69"/>
      <c r="K180" s="69"/>
      <c r="L180" s="4" t="s">
        <v>909</v>
      </c>
      <c r="M180" s="5" t="s">
        <v>911</v>
      </c>
      <c r="N180" s="5">
        <v>70</v>
      </c>
      <c r="O180" s="5">
        <v>71</v>
      </c>
      <c r="P180" s="5" t="s">
        <v>913</v>
      </c>
      <c r="Q180" s="6" t="s">
        <v>110</v>
      </c>
    </row>
    <row r="181" spans="1:17" ht="12.75">
      <c r="A181" s="52"/>
      <c r="B181" s="60" t="s">
        <v>155</v>
      </c>
      <c r="C181" s="67"/>
      <c r="D181" s="52"/>
      <c r="E181" s="69"/>
      <c r="F181" s="69"/>
      <c r="G181" s="69"/>
      <c r="H181" s="69">
        <v>1</v>
      </c>
      <c r="I181" s="69">
        <v>1</v>
      </c>
      <c r="J181" s="69"/>
      <c r="K181" s="69">
        <v>1</v>
      </c>
      <c r="L181" s="4" t="s">
        <v>909</v>
      </c>
      <c r="M181" s="5" t="s">
        <v>911</v>
      </c>
      <c r="N181" s="5">
        <v>70</v>
      </c>
      <c r="O181" s="5">
        <v>71</v>
      </c>
      <c r="P181" s="5" t="s">
        <v>913</v>
      </c>
      <c r="Q181" s="6" t="s">
        <v>110</v>
      </c>
    </row>
    <row r="182" spans="1:17" ht="12.75">
      <c r="A182" s="52"/>
      <c r="B182" s="60" t="s">
        <v>151</v>
      </c>
      <c r="C182" s="67"/>
      <c r="D182" s="52"/>
      <c r="E182" s="69"/>
      <c r="F182" s="69"/>
      <c r="G182" s="69">
        <v>1</v>
      </c>
      <c r="H182" s="69"/>
      <c r="I182" s="69"/>
      <c r="J182" s="69"/>
      <c r="K182" s="69"/>
      <c r="L182" s="4" t="s">
        <v>909</v>
      </c>
      <c r="M182" s="5" t="s">
        <v>911</v>
      </c>
      <c r="N182" s="5">
        <v>70</v>
      </c>
      <c r="O182" s="5">
        <v>71</v>
      </c>
      <c r="P182" s="5" t="s">
        <v>913</v>
      </c>
      <c r="Q182" s="6" t="s">
        <v>110</v>
      </c>
    </row>
    <row r="183" spans="1:17" ht="12.75">
      <c r="A183" s="52"/>
      <c r="B183" s="60" t="s">
        <v>1265</v>
      </c>
      <c r="C183" s="67"/>
      <c r="D183" s="52"/>
      <c r="E183" s="69"/>
      <c r="F183" s="69">
        <v>2</v>
      </c>
      <c r="G183" s="69"/>
      <c r="H183" s="69"/>
      <c r="I183" s="69"/>
      <c r="J183" s="69"/>
      <c r="K183" s="69"/>
      <c r="L183" s="4" t="s">
        <v>909</v>
      </c>
      <c r="M183" s="5" t="s">
        <v>911</v>
      </c>
      <c r="N183" s="5">
        <v>70</v>
      </c>
      <c r="O183" s="5">
        <v>71</v>
      </c>
      <c r="P183" s="5" t="s">
        <v>913</v>
      </c>
      <c r="Q183" s="6" t="s">
        <v>110</v>
      </c>
    </row>
    <row r="184" spans="1:17" ht="12.75">
      <c r="A184" s="52"/>
      <c r="B184" s="60" t="s">
        <v>156</v>
      </c>
      <c r="C184" s="67"/>
      <c r="D184" s="52"/>
      <c r="E184" s="69"/>
      <c r="F184" s="69">
        <v>1</v>
      </c>
      <c r="G184" s="69"/>
      <c r="H184" s="69"/>
      <c r="I184" s="69"/>
      <c r="J184" s="69"/>
      <c r="K184" s="69"/>
      <c r="L184" s="4" t="s">
        <v>909</v>
      </c>
      <c r="M184" s="5" t="s">
        <v>911</v>
      </c>
      <c r="N184" s="5">
        <v>70</v>
      </c>
      <c r="O184" s="5">
        <v>71</v>
      </c>
      <c r="P184" s="5" t="s">
        <v>913</v>
      </c>
      <c r="Q184" s="6" t="s">
        <v>110</v>
      </c>
    </row>
    <row r="185" spans="1:17" ht="12.75">
      <c r="A185" s="52"/>
      <c r="B185" s="60" t="s">
        <v>157</v>
      </c>
      <c r="C185" s="67"/>
      <c r="D185" s="52"/>
      <c r="E185" s="69"/>
      <c r="F185" s="69"/>
      <c r="G185" s="69"/>
      <c r="H185" s="69"/>
      <c r="I185" s="69"/>
      <c r="J185" s="69"/>
      <c r="K185" s="69">
        <v>1</v>
      </c>
      <c r="L185" s="4" t="s">
        <v>909</v>
      </c>
      <c r="M185" s="5" t="s">
        <v>911</v>
      </c>
      <c r="N185" s="5">
        <v>70</v>
      </c>
      <c r="O185" s="5">
        <v>71</v>
      </c>
      <c r="P185" s="5" t="s">
        <v>913</v>
      </c>
      <c r="Q185" s="6" t="s">
        <v>110</v>
      </c>
    </row>
    <row r="186" spans="1:17" ht="12.75">
      <c r="A186" s="52"/>
      <c r="B186" s="60" t="s">
        <v>158</v>
      </c>
      <c r="C186" s="67"/>
      <c r="D186" s="52"/>
      <c r="E186" s="69"/>
      <c r="F186" s="69">
        <v>2</v>
      </c>
      <c r="G186" s="69">
        <v>1</v>
      </c>
      <c r="H186" s="69"/>
      <c r="I186" s="69"/>
      <c r="J186" s="69">
        <v>1</v>
      </c>
      <c r="K186" s="69"/>
      <c r="L186" s="4" t="s">
        <v>909</v>
      </c>
      <c r="M186" s="5" t="s">
        <v>911</v>
      </c>
      <c r="N186" s="5">
        <v>70</v>
      </c>
      <c r="O186" s="5">
        <v>71</v>
      </c>
      <c r="P186" s="5" t="s">
        <v>913</v>
      </c>
      <c r="Q186" s="6" t="s">
        <v>110</v>
      </c>
    </row>
    <row r="187" spans="1:17" ht="12.75">
      <c r="A187" s="52"/>
      <c r="B187" s="60" t="s">
        <v>159</v>
      </c>
      <c r="C187" s="67"/>
      <c r="D187" s="52"/>
      <c r="E187" s="69"/>
      <c r="F187" s="69">
        <v>2</v>
      </c>
      <c r="G187" s="69"/>
      <c r="H187" s="69">
        <v>1</v>
      </c>
      <c r="I187" s="69">
        <v>2</v>
      </c>
      <c r="J187" s="69"/>
      <c r="K187" s="69"/>
      <c r="L187" s="4" t="s">
        <v>909</v>
      </c>
      <c r="M187" s="5" t="s">
        <v>911</v>
      </c>
      <c r="N187" s="5">
        <v>70</v>
      </c>
      <c r="O187" s="5">
        <v>71</v>
      </c>
      <c r="P187" s="5" t="s">
        <v>913</v>
      </c>
      <c r="Q187" s="6" t="s">
        <v>110</v>
      </c>
    </row>
    <row r="188" spans="1:17" ht="12.75">
      <c r="A188" s="52"/>
      <c r="B188" s="60" t="s">
        <v>160</v>
      </c>
      <c r="C188" s="67"/>
      <c r="D188" s="52"/>
      <c r="E188" s="69"/>
      <c r="F188" s="69"/>
      <c r="G188" s="69"/>
      <c r="H188" s="69"/>
      <c r="I188" s="69"/>
      <c r="J188" s="69">
        <v>1</v>
      </c>
      <c r="K188" s="69"/>
      <c r="L188" s="4" t="s">
        <v>909</v>
      </c>
      <c r="M188" s="5" t="s">
        <v>911</v>
      </c>
      <c r="N188" s="5">
        <v>70</v>
      </c>
      <c r="O188" s="5">
        <v>71</v>
      </c>
      <c r="P188" s="5" t="s">
        <v>913</v>
      </c>
      <c r="Q188" s="6" t="s">
        <v>110</v>
      </c>
    </row>
    <row r="189" spans="1:17" ht="12.75">
      <c r="A189" s="52"/>
      <c r="B189" s="60" t="s">
        <v>161</v>
      </c>
      <c r="C189" s="67"/>
      <c r="D189" s="52"/>
      <c r="E189" s="69"/>
      <c r="F189" s="69">
        <v>1</v>
      </c>
      <c r="G189" s="69"/>
      <c r="H189" s="69"/>
      <c r="I189" s="69"/>
      <c r="J189" s="69"/>
      <c r="K189" s="69"/>
      <c r="L189" s="4" t="s">
        <v>909</v>
      </c>
      <c r="M189" s="5" t="s">
        <v>911</v>
      </c>
      <c r="N189" s="5">
        <v>70</v>
      </c>
      <c r="O189" s="5">
        <v>71</v>
      </c>
      <c r="P189" s="5" t="s">
        <v>913</v>
      </c>
      <c r="Q189" s="6" t="s">
        <v>110</v>
      </c>
    </row>
    <row r="190" spans="1:17" ht="12.75">
      <c r="A190" s="52"/>
      <c r="B190" s="60" t="s">
        <v>162</v>
      </c>
      <c r="C190" s="67"/>
      <c r="D190" s="52">
        <v>1</v>
      </c>
      <c r="E190" s="69"/>
      <c r="F190" s="69"/>
      <c r="G190" s="69">
        <v>3</v>
      </c>
      <c r="H190" s="69">
        <v>1</v>
      </c>
      <c r="I190" s="69"/>
      <c r="J190" s="69"/>
      <c r="K190" s="69"/>
      <c r="L190" s="4" t="s">
        <v>909</v>
      </c>
      <c r="M190" s="5" t="s">
        <v>911</v>
      </c>
      <c r="N190" s="5">
        <v>70</v>
      </c>
      <c r="O190" s="5">
        <v>71</v>
      </c>
      <c r="P190" s="5" t="s">
        <v>913</v>
      </c>
      <c r="Q190" s="6" t="s">
        <v>110</v>
      </c>
    </row>
    <row r="191" spans="1:17" ht="12.75">
      <c r="A191" s="52"/>
      <c r="B191" s="60" t="s">
        <v>163</v>
      </c>
      <c r="C191" s="67"/>
      <c r="D191" s="52"/>
      <c r="E191" s="69"/>
      <c r="F191" s="69"/>
      <c r="G191" s="69">
        <v>1</v>
      </c>
      <c r="H191" s="69"/>
      <c r="I191" s="69"/>
      <c r="J191" s="69"/>
      <c r="K191" s="69"/>
      <c r="L191" s="4" t="s">
        <v>909</v>
      </c>
      <c r="M191" s="5" t="s">
        <v>911</v>
      </c>
      <c r="N191" s="5">
        <v>70</v>
      </c>
      <c r="O191" s="5">
        <v>71</v>
      </c>
      <c r="P191" s="5" t="s">
        <v>913</v>
      </c>
      <c r="Q191" s="6" t="s">
        <v>110</v>
      </c>
    </row>
    <row r="192" spans="1:17" ht="12.75">
      <c r="A192" s="52"/>
      <c r="B192" s="60" t="s">
        <v>164</v>
      </c>
      <c r="C192" s="67"/>
      <c r="D192" s="52"/>
      <c r="E192" s="69"/>
      <c r="F192" s="69"/>
      <c r="G192" s="69">
        <v>1</v>
      </c>
      <c r="H192" s="69"/>
      <c r="I192" s="69"/>
      <c r="J192" s="69"/>
      <c r="K192" s="69"/>
      <c r="L192" s="4" t="s">
        <v>909</v>
      </c>
      <c r="M192" s="5" t="s">
        <v>911</v>
      </c>
      <c r="N192" s="5">
        <v>70</v>
      </c>
      <c r="O192" s="5">
        <v>71</v>
      </c>
      <c r="P192" s="5" t="s">
        <v>913</v>
      </c>
      <c r="Q192" s="6" t="s">
        <v>110</v>
      </c>
    </row>
    <row r="193" spans="1:17" ht="12.75">
      <c r="A193" s="52"/>
      <c r="B193" s="60" t="s">
        <v>165</v>
      </c>
      <c r="C193" s="67"/>
      <c r="D193" s="52">
        <v>3</v>
      </c>
      <c r="E193" s="69"/>
      <c r="F193" s="69">
        <v>2</v>
      </c>
      <c r="G193" s="67">
        <v>2</v>
      </c>
      <c r="H193" s="69">
        <v>2</v>
      </c>
      <c r="I193" s="69">
        <v>2</v>
      </c>
      <c r="J193" s="69"/>
      <c r="K193" s="69"/>
      <c r="L193" s="4" t="s">
        <v>909</v>
      </c>
      <c r="M193" s="5" t="s">
        <v>911</v>
      </c>
      <c r="N193" s="5">
        <v>70</v>
      </c>
      <c r="O193" s="5">
        <v>71</v>
      </c>
      <c r="P193" s="5" t="s">
        <v>913</v>
      </c>
      <c r="Q193" s="6" t="s">
        <v>110</v>
      </c>
    </row>
    <row r="194" spans="1:17" ht="12.75">
      <c r="A194" s="52"/>
      <c r="B194" s="60" t="s">
        <v>1266</v>
      </c>
      <c r="C194" s="67"/>
      <c r="D194" s="52">
        <v>1</v>
      </c>
      <c r="E194" s="69">
        <v>1</v>
      </c>
      <c r="F194" s="69">
        <v>8</v>
      </c>
      <c r="G194" s="69">
        <v>6</v>
      </c>
      <c r="H194" s="69"/>
      <c r="I194" s="69"/>
      <c r="J194" s="69"/>
      <c r="K194" s="69"/>
      <c r="L194" s="4" t="s">
        <v>909</v>
      </c>
      <c r="M194" s="5" t="s">
        <v>911</v>
      </c>
      <c r="N194" s="5">
        <v>70</v>
      </c>
      <c r="O194" s="5">
        <v>71</v>
      </c>
      <c r="P194" s="5" t="s">
        <v>913</v>
      </c>
      <c r="Q194" s="6" t="s">
        <v>110</v>
      </c>
    </row>
    <row r="195" spans="1:17" ht="12.75">
      <c r="A195" s="52"/>
      <c r="B195" s="60" t="s">
        <v>166</v>
      </c>
      <c r="C195" s="67"/>
      <c r="D195" s="52"/>
      <c r="E195" s="69"/>
      <c r="F195" s="69">
        <v>2</v>
      </c>
      <c r="G195" s="69">
        <v>1</v>
      </c>
      <c r="H195" s="69"/>
      <c r="I195" s="69"/>
      <c r="J195" s="69"/>
      <c r="K195" s="69"/>
      <c r="L195" s="4" t="s">
        <v>909</v>
      </c>
      <c r="M195" s="5" t="s">
        <v>911</v>
      </c>
      <c r="N195" s="5">
        <v>70</v>
      </c>
      <c r="O195" s="5">
        <v>71</v>
      </c>
      <c r="P195" s="5" t="s">
        <v>913</v>
      </c>
      <c r="Q195" s="6" t="s">
        <v>110</v>
      </c>
    </row>
    <row r="196" spans="1:17" ht="12.75">
      <c r="A196" s="52"/>
      <c r="B196" s="60" t="s">
        <v>167</v>
      </c>
      <c r="C196" s="67"/>
      <c r="D196" s="52"/>
      <c r="E196" s="69"/>
      <c r="F196" s="69">
        <v>1</v>
      </c>
      <c r="G196" s="69"/>
      <c r="H196" s="69"/>
      <c r="I196" s="69"/>
      <c r="J196" s="69"/>
      <c r="K196" s="69"/>
      <c r="L196" s="4" t="s">
        <v>909</v>
      </c>
      <c r="M196" s="5" t="s">
        <v>911</v>
      </c>
      <c r="N196" s="5">
        <v>70</v>
      </c>
      <c r="O196" s="5">
        <v>71</v>
      </c>
      <c r="P196" s="5" t="s">
        <v>913</v>
      </c>
      <c r="Q196" s="6" t="s">
        <v>110</v>
      </c>
    </row>
    <row r="197" spans="1:17" ht="12.75">
      <c r="A197" s="52"/>
      <c r="B197" s="60" t="s">
        <v>168</v>
      </c>
      <c r="C197" s="67"/>
      <c r="D197" s="52"/>
      <c r="E197" s="69"/>
      <c r="F197" s="69"/>
      <c r="G197" s="69">
        <v>1</v>
      </c>
      <c r="H197" s="69"/>
      <c r="I197" s="69"/>
      <c r="J197" s="69"/>
      <c r="K197" s="69"/>
      <c r="L197" s="4" t="s">
        <v>909</v>
      </c>
      <c r="M197" s="5" t="s">
        <v>911</v>
      </c>
      <c r="N197" s="5">
        <v>70</v>
      </c>
      <c r="O197" s="5">
        <v>71</v>
      </c>
      <c r="P197" s="5" t="s">
        <v>913</v>
      </c>
      <c r="Q197" s="6" t="s">
        <v>110</v>
      </c>
    </row>
    <row r="198" spans="1:17" ht="12.75">
      <c r="A198" s="52"/>
      <c r="B198" s="60" t="s">
        <v>169</v>
      </c>
      <c r="C198" s="67"/>
      <c r="D198" s="52"/>
      <c r="E198" s="69"/>
      <c r="F198" s="69">
        <v>9</v>
      </c>
      <c r="G198" s="69">
        <v>1</v>
      </c>
      <c r="H198" s="69">
        <v>1</v>
      </c>
      <c r="I198" s="69">
        <v>1</v>
      </c>
      <c r="J198" s="69">
        <v>1</v>
      </c>
      <c r="K198" s="69"/>
      <c r="L198" s="4" t="s">
        <v>909</v>
      </c>
      <c r="M198" s="5" t="s">
        <v>911</v>
      </c>
      <c r="N198" s="5">
        <v>70</v>
      </c>
      <c r="O198" s="5">
        <v>71</v>
      </c>
      <c r="P198" s="5" t="s">
        <v>913</v>
      </c>
      <c r="Q198" s="6" t="s">
        <v>110</v>
      </c>
    </row>
    <row r="199" spans="1:17" ht="12.75">
      <c r="A199" s="52"/>
      <c r="B199" s="60" t="s">
        <v>170</v>
      </c>
      <c r="C199" s="67"/>
      <c r="D199" s="52"/>
      <c r="E199" s="69"/>
      <c r="F199" s="69">
        <v>5</v>
      </c>
      <c r="G199" s="69">
        <v>4</v>
      </c>
      <c r="H199" s="69"/>
      <c r="I199" s="69"/>
      <c r="J199" s="69">
        <v>3</v>
      </c>
      <c r="K199" s="69">
        <v>3</v>
      </c>
      <c r="L199" s="4" t="s">
        <v>909</v>
      </c>
      <c r="M199" s="5" t="s">
        <v>911</v>
      </c>
      <c r="N199" s="5">
        <v>70</v>
      </c>
      <c r="O199" s="5">
        <v>71</v>
      </c>
      <c r="P199" s="5" t="s">
        <v>913</v>
      </c>
      <c r="Q199" s="6" t="s">
        <v>110</v>
      </c>
    </row>
    <row r="200" spans="1:17" ht="12.75">
      <c r="A200" s="52"/>
      <c r="B200" s="60" t="s">
        <v>171</v>
      </c>
      <c r="C200" s="67"/>
      <c r="D200" s="52"/>
      <c r="E200" s="69"/>
      <c r="F200" s="69"/>
      <c r="G200" s="69">
        <v>1</v>
      </c>
      <c r="H200" s="69"/>
      <c r="I200" s="69"/>
      <c r="J200" s="69"/>
      <c r="K200" s="69"/>
      <c r="L200" s="4" t="s">
        <v>909</v>
      </c>
      <c r="M200" s="5" t="s">
        <v>911</v>
      </c>
      <c r="N200" s="5">
        <v>70</v>
      </c>
      <c r="O200" s="5">
        <v>71</v>
      </c>
      <c r="P200" s="5" t="s">
        <v>913</v>
      </c>
      <c r="Q200" s="6" t="s">
        <v>110</v>
      </c>
    </row>
    <row r="201" spans="1:17" ht="12.75">
      <c r="A201" s="52"/>
      <c r="B201" s="60" t="s">
        <v>172</v>
      </c>
      <c r="C201" s="67"/>
      <c r="D201" s="52"/>
      <c r="E201" s="69"/>
      <c r="F201" s="69">
        <v>1</v>
      </c>
      <c r="G201" s="69"/>
      <c r="H201" s="69"/>
      <c r="I201" s="69"/>
      <c r="J201" s="69"/>
      <c r="K201" s="69"/>
      <c r="L201" s="4" t="s">
        <v>909</v>
      </c>
      <c r="M201" s="5" t="s">
        <v>911</v>
      </c>
      <c r="N201" s="5">
        <v>70</v>
      </c>
      <c r="O201" s="5">
        <v>71</v>
      </c>
      <c r="P201" s="5" t="s">
        <v>913</v>
      </c>
      <c r="Q201" s="6" t="s">
        <v>110</v>
      </c>
    </row>
    <row r="202" spans="1:17" ht="12.75">
      <c r="A202" s="52"/>
      <c r="B202" s="60" t="s">
        <v>173</v>
      </c>
      <c r="C202" s="67"/>
      <c r="D202" s="52"/>
      <c r="E202" s="69"/>
      <c r="F202" s="69"/>
      <c r="G202" s="69">
        <v>1</v>
      </c>
      <c r="H202" s="69"/>
      <c r="I202" s="69"/>
      <c r="J202" s="69"/>
      <c r="K202" s="69"/>
      <c r="L202" s="4" t="s">
        <v>909</v>
      </c>
      <c r="M202" s="5" t="s">
        <v>911</v>
      </c>
      <c r="N202" s="5">
        <v>70</v>
      </c>
      <c r="O202" s="5">
        <v>71</v>
      </c>
      <c r="P202" s="5" t="s">
        <v>913</v>
      </c>
      <c r="Q202" s="6" t="s">
        <v>110</v>
      </c>
    </row>
    <row r="203" spans="1:17" ht="12.75">
      <c r="A203" s="52"/>
      <c r="B203" s="60" t="s">
        <v>174</v>
      </c>
      <c r="C203" s="67"/>
      <c r="D203" s="52"/>
      <c r="E203" s="69"/>
      <c r="F203" s="69"/>
      <c r="G203" s="69">
        <v>1</v>
      </c>
      <c r="H203" s="69">
        <v>1</v>
      </c>
      <c r="I203" s="69"/>
      <c r="J203" s="69"/>
      <c r="K203" s="69"/>
      <c r="L203" s="4" t="s">
        <v>909</v>
      </c>
      <c r="M203" s="5" t="s">
        <v>911</v>
      </c>
      <c r="N203" s="5">
        <v>70</v>
      </c>
      <c r="O203" s="5">
        <v>71</v>
      </c>
      <c r="P203" s="5" t="s">
        <v>913</v>
      </c>
      <c r="Q203" s="6" t="s">
        <v>110</v>
      </c>
    </row>
    <row r="204" spans="1:17" ht="12.75">
      <c r="A204" s="52"/>
      <c r="B204" s="60" t="s">
        <v>175</v>
      </c>
      <c r="C204" s="67"/>
      <c r="D204" s="52"/>
      <c r="E204" s="69"/>
      <c r="F204" s="69">
        <v>5</v>
      </c>
      <c r="G204" s="69">
        <v>6</v>
      </c>
      <c r="H204" s="69"/>
      <c r="I204" s="69">
        <v>2</v>
      </c>
      <c r="J204" s="69">
        <v>1</v>
      </c>
      <c r="K204" s="69">
        <v>1</v>
      </c>
      <c r="L204" s="4" t="s">
        <v>909</v>
      </c>
      <c r="M204" s="5" t="s">
        <v>911</v>
      </c>
      <c r="N204" s="5">
        <v>70</v>
      </c>
      <c r="O204" s="5">
        <v>71</v>
      </c>
      <c r="P204" s="5" t="s">
        <v>913</v>
      </c>
      <c r="Q204" s="6" t="s">
        <v>110</v>
      </c>
    </row>
    <row r="205" spans="1:17" ht="12.75">
      <c r="A205" s="52"/>
      <c r="B205" s="60" t="s">
        <v>1281</v>
      </c>
      <c r="C205" s="67"/>
      <c r="D205" s="52"/>
      <c r="E205" s="69"/>
      <c r="F205" s="69">
        <v>3</v>
      </c>
      <c r="G205" s="69">
        <v>1</v>
      </c>
      <c r="H205" s="69">
        <v>2</v>
      </c>
      <c r="I205" s="69">
        <v>1</v>
      </c>
      <c r="J205" s="69"/>
      <c r="K205" s="69">
        <v>1</v>
      </c>
      <c r="L205" s="4" t="s">
        <v>909</v>
      </c>
      <c r="M205" s="5" t="s">
        <v>911</v>
      </c>
      <c r="N205" s="5">
        <v>70</v>
      </c>
      <c r="O205" s="5">
        <v>71</v>
      </c>
      <c r="P205" s="5" t="s">
        <v>913</v>
      </c>
      <c r="Q205" s="6" t="s">
        <v>110</v>
      </c>
    </row>
    <row r="206" spans="1:17" ht="12.75">
      <c r="A206" s="52"/>
      <c r="B206" s="60" t="s">
        <v>176</v>
      </c>
      <c r="C206" s="67"/>
      <c r="D206" s="52"/>
      <c r="E206" s="69"/>
      <c r="F206" s="69"/>
      <c r="G206" s="69">
        <v>2</v>
      </c>
      <c r="H206" s="69">
        <v>1</v>
      </c>
      <c r="I206" s="69">
        <v>1</v>
      </c>
      <c r="J206" s="69">
        <v>2</v>
      </c>
      <c r="K206" s="69">
        <v>1</v>
      </c>
      <c r="L206" s="4" t="s">
        <v>909</v>
      </c>
      <c r="M206" s="5" t="s">
        <v>911</v>
      </c>
      <c r="N206" s="5">
        <v>70</v>
      </c>
      <c r="O206" s="5">
        <v>71</v>
      </c>
      <c r="P206" s="5" t="s">
        <v>913</v>
      </c>
      <c r="Q206" s="6" t="s">
        <v>110</v>
      </c>
    </row>
    <row r="207" spans="1:17" ht="12.75">
      <c r="A207" s="52"/>
      <c r="B207" s="60" t="s">
        <v>177</v>
      </c>
      <c r="C207" s="67"/>
      <c r="D207" s="52"/>
      <c r="E207" s="69"/>
      <c r="F207" s="69"/>
      <c r="G207" s="69"/>
      <c r="H207" s="69"/>
      <c r="I207" s="69">
        <v>1</v>
      </c>
      <c r="J207" s="69"/>
      <c r="K207" s="69"/>
      <c r="L207" s="4" t="s">
        <v>909</v>
      </c>
      <c r="M207" s="5" t="s">
        <v>911</v>
      </c>
      <c r="N207" s="5">
        <v>70</v>
      </c>
      <c r="O207" s="5">
        <v>71</v>
      </c>
      <c r="P207" s="5" t="s">
        <v>913</v>
      </c>
      <c r="Q207" s="6" t="s">
        <v>110</v>
      </c>
    </row>
    <row r="208" spans="1:17" ht="12.75">
      <c r="A208" s="52"/>
      <c r="B208" s="60" t="s">
        <v>178</v>
      </c>
      <c r="C208" s="67"/>
      <c r="D208" s="52"/>
      <c r="E208" s="69"/>
      <c r="F208" s="69">
        <v>1</v>
      </c>
      <c r="G208" s="69">
        <v>1</v>
      </c>
      <c r="H208" s="69">
        <v>1</v>
      </c>
      <c r="I208" s="69">
        <v>1</v>
      </c>
      <c r="J208" s="69"/>
      <c r="K208" s="69"/>
      <c r="L208" s="4" t="s">
        <v>909</v>
      </c>
      <c r="M208" s="5" t="s">
        <v>911</v>
      </c>
      <c r="N208" s="5">
        <v>70</v>
      </c>
      <c r="O208" s="5">
        <v>71</v>
      </c>
      <c r="P208" s="5" t="s">
        <v>913</v>
      </c>
      <c r="Q208" s="6" t="s">
        <v>110</v>
      </c>
    </row>
    <row r="209" spans="1:17" ht="12.75">
      <c r="A209" s="52"/>
      <c r="B209" s="60" t="s">
        <v>179</v>
      </c>
      <c r="C209" s="67"/>
      <c r="D209" s="52"/>
      <c r="E209" s="69"/>
      <c r="F209" s="69"/>
      <c r="G209" s="69">
        <v>1</v>
      </c>
      <c r="H209" s="69">
        <v>1</v>
      </c>
      <c r="I209" s="69">
        <v>1</v>
      </c>
      <c r="J209" s="69"/>
      <c r="K209" s="69"/>
      <c r="L209" s="4" t="s">
        <v>909</v>
      </c>
      <c r="M209" s="5" t="s">
        <v>911</v>
      </c>
      <c r="N209" s="5">
        <v>70</v>
      </c>
      <c r="O209" s="5">
        <v>71</v>
      </c>
      <c r="P209" s="5" t="s">
        <v>913</v>
      </c>
      <c r="Q209" s="6" t="s">
        <v>110</v>
      </c>
    </row>
    <row r="210" spans="1:17" ht="12.75">
      <c r="A210" s="52"/>
      <c r="B210" s="60" t="s">
        <v>180</v>
      </c>
      <c r="C210" s="67"/>
      <c r="D210" s="52"/>
      <c r="E210" s="69"/>
      <c r="F210" s="69">
        <v>2</v>
      </c>
      <c r="G210" s="69"/>
      <c r="H210" s="69"/>
      <c r="I210" s="69">
        <v>1</v>
      </c>
      <c r="J210" s="69">
        <v>1</v>
      </c>
      <c r="K210" s="69">
        <v>1</v>
      </c>
      <c r="L210" s="4" t="s">
        <v>909</v>
      </c>
      <c r="M210" s="5" t="s">
        <v>911</v>
      </c>
      <c r="N210" s="5">
        <v>70</v>
      </c>
      <c r="O210" s="5">
        <v>71</v>
      </c>
      <c r="P210" s="5" t="s">
        <v>913</v>
      </c>
      <c r="Q210" s="6" t="s">
        <v>110</v>
      </c>
    </row>
    <row r="211" spans="1:17" ht="12.75">
      <c r="A211" s="52"/>
      <c r="B211" s="60" t="s">
        <v>181</v>
      </c>
      <c r="C211" s="67"/>
      <c r="D211" s="52"/>
      <c r="E211" s="69"/>
      <c r="F211" s="69">
        <v>2</v>
      </c>
      <c r="G211" s="69"/>
      <c r="H211" s="69"/>
      <c r="I211" s="69"/>
      <c r="J211" s="69"/>
      <c r="K211" s="69">
        <v>1</v>
      </c>
      <c r="L211" s="4" t="s">
        <v>909</v>
      </c>
      <c r="M211" s="5" t="s">
        <v>911</v>
      </c>
      <c r="N211" s="5">
        <v>70</v>
      </c>
      <c r="O211" s="5">
        <v>71</v>
      </c>
      <c r="P211" s="5" t="s">
        <v>913</v>
      </c>
      <c r="Q211" s="6" t="s">
        <v>110</v>
      </c>
    </row>
    <row r="212" spans="1:17" ht="12.75">
      <c r="A212" s="52"/>
      <c r="B212" s="60" t="s">
        <v>182</v>
      </c>
      <c r="C212" s="67"/>
      <c r="D212" s="52"/>
      <c r="E212" s="69"/>
      <c r="F212" s="69">
        <v>2</v>
      </c>
      <c r="G212" s="69">
        <v>2</v>
      </c>
      <c r="H212" s="69">
        <v>1</v>
      </c>
      <c r="I212" s="69"/>
      <c r="J212" s="69"/>
      <c r="K212" s="69"/>
      <c r="L212" s="4" t="s">
        <v>909</v>
      </c>
      <c r="M212" s="5" t="s">
        <v>911</v>
      </c>
      <c r="N212" s="5">
        <v>70</v>
      </c>
      <c r="O212" s="5">
        <v>71</v>
      </c>
      <c r="P212" s="5" t="s">
        <v>913</v>
      </c>
      <c r="Q212" s="6" t="s">
        <v>110</v>
      </c>
    </row>
    <row r="213" spans="1:17" ht="12.75">
      <c r="A213" s="52"/>
      <c r="B213" s="60" t="s">
        <v>183</v>
      </c>
      <c r="C213" s="67"/>
      <c r="D213" s="52"/>
      <c r="E213" s="69"/>
      <c r="F213" s="69">
        <v>1</v>
      </c>
      <c r="G213" s="69"/>
      <c r="H213" s="69"/>
      <c r="I213" s="69"/>
      <c r="J213" s="69"/>
      <c r="K213" s="69">
        <v>1</v>
      </c>
      <c r="L213" s="4" t="s">
        <v>909</v>
      </c>
      <c r="M213" s="5" t="s">
        <v>911</v>
      </c>
      <c r="N213" s="5">
        <v>70</v>
      </c>
      <c r="O213" s="5">
        <v>71</v>
      </c>
      <c r="P213" s="5" t="s">
        <v>913</v>
      </c>
      <c r="Q213" s="6" t="s">
        <v>110</v>
      </c>
    </row>
    <row r="214" spans="1:17" ht="12.75">
      <c r="A214" s="52"/>
      <c r="B214" s="60" t="s">
        <v>184</v>
      </c>
      <c r="C214" s="67"/>
      <c r="D214" s="52">
        <v>1</v>
      </c>
      <c r="E214" s="69"/>
      <c r="F214" s="69">
        <v>3</v>
      </c>
      <c r="G214" s="69">
        <v>2</v>
      </c>
      <c r="H214" s="69"/>
      <c r="I214" s="69">
        <v>2</v>
      </c>
      <c r="J214" s="69">
        <v>1</v>
      </c>
      <c r="K214" s="69"/>
      <c r="L214" s="4" t="s">
        <v>909</v>
      </c>
      <c r="M214" s="5" t="s">
        <v>911</v>
      </c>
      <c r="N214" s="5">
        <v>70</v>
      </c>
      <c r="O214" s="5">
        <v>71</v>
      </c>
      <c r="P214" s="5" t="s">
        <v>913</v>
      </c>
      <c r="Q214" s="6" t="s">
        <v>110</v>
      </c>
    </row>
    <row r="215" spans="1:17" ht="12.75">
      <c r="A215" s="52"/>
      <c r="B215" s="60" t="s">
        <v>1267</v>
      </c>
      <c r="C215" s="67"/>
      <c r="D215" s="52"/>
      <c r="E215" s="69"/>
      <c r="F215" s="69">
        <v>2</v>
      </c>
      <c r="G215" s="69"/>
      <c r="H215" s="69">
        <v>1</v>
      </c>
      <c r="I215" s="69"/>
      <c r="J215" s="69">
        <v>1</v>
      </c>
      <c r="K215" s="69"/>
      <c r="L215" s="4" t="s">
        <v>909</v>
      </c>
      <c r="M215" s="5" t="s">
        <v>911</v>
      </c>
      <c r="N215" s="5">
        <v>70</v>
      </c>
      <c r="O215" s="5">
        <v>71</v>
      </c>
      <c r="P215" s="5" t="s">
        <v>913</v>
      </c>
      <c r="Q215" s="6" t="s">
        <v>110</v>
      </c>
    </row>
    <row r="216" spans="1:17" ht="12.75">
      <c r="A216" s="52"/>
      <c r="B216" s="60" t="s">
        <v>185</v>
      </c>
      <c r="C216" s="67"/>
      <c r="D216" s="52"/>
      <c r="E216" s="69"/>
      <c r="F216" s="69">
        <v>1</v>
      </c>
      <c r="G216" s="69"/>
      <c r="H216" s="69">
        <v>1</v>
      </c>
      <c r="I216" s="69">
        <v>1</v>
      </c>
      <c r="J216" s="69">
        <v>1</v>
      </c>
      <c r="K216" s="69">
        <v>1</v>
      </c>
      <c r="L216" s="4" t="s">
        <v>909</v>
      </c>
      <c r="M216" s="5" t="s">
        <v>911</v>
      </c>
      <c r="N216" s="5">
        <v>70</v>
      </c>
      <c r="O216" s="5">
        <v>71</v>
      </c>
      <c r="P216" s="5" t="s">
        <v>913</v>
      </c>
      <c r="Q216" s="6" t="s">
        <v>110</v>
      </c>
    </row>
    <row r="217" spans="1:17" ht="12.75">
      <c r="A217" s="52"/>
      <c r="B217" s="60" t="s">
        <v>186</v>
      </c>
      <c r="C217" s="67"/>
      <c r="D217" s="52"/>
      <c r="E217" s="69"/>
      <c r="F217" s="69">
        <v>1</v>
      </c>
      <c r="G217" s="69"/>
      <c r="H217" s="69"/>
      <c r="I217" s="69"/>
      <c r="J217" s="69"/>
      <c r="K217" s="69">
        <v>1</v>
      </c>
      <c r="L217" s="4" t="s">
        <v>909</v>
      </c>
      <c r="M217" s="5" t="s">
        <v>911</v>
      </c>
      <c r="N217" s="5">
        <v>70</v>
      </c>
      <c r="O217" s="5">
        <v>71</v>
      </c>
      <c r="P217" s="5" t="s">
        <v>913</v>
      </c>
      <c r="Q217" s="6" t="s">
        <v>110</v>
      </c>
    </row>
    <row r="218" spans="1:17" ht="12.75">
      <c r="A218" s="52"/>
      <c r="B218" s="60" t="s">
        <v>187</v>
      </c>
      <c r="C218" s="67"/>
      <c r="D218" s="52"/>
      <c r="E218" s="69"/>
      <c r="F218" s="69">
        <v>1</v>
      </c>
      <c r="G218" s="69">
        <v>1</v>
      </c>
      <c r="H218" s="69">
        <v>2</v>
      </c>
      <c r="I218" s="69"/>
      <c r="J218" s="69">
        <v>1</v>
      </c>
      <c r="K218" s="69"/>
      <c r="L218" s="4" t="s">
        <v>909</v>
      </c>
      <c r="M218" s="5" t="s">
        <v>911</v>
      </c>
      <c r="N218" s="5">
        <v>70</v>
      </c>
      <c r="O218" s="5">
        <v>71</v>
      </c>
      <c r="P218" s="5" t="s">
        <v>913</v>
      </c>
      <c r="Q218" s="6" t="s">
        <v>110</v>
      </c>
    </row>
    <row r="219" spans="1:17" ht="12.75">
      <c r="A219" s="52"/>
      <c r="B219" s="60" t="s">
        <v>188</v>
      </c>
      <c r="C219" s="67"/>
      <c r="D219" s="52"/>
      <c r="E219" s="69"/>
      <c r="F219" s="69"/>
      <c r="G219" s="69"/>
      <c r="H219" s="69"/>
      <c r="I219" s="69">
        <v>1</v>
      </c>
      <c r="J219" s="69"/>
      <c r="K219" s="69"/>
      <c r="L219" s="4" t="s">
        <v>909</v>
      </c>
      <c r="M219" s="5" t="s">
        <v>911</v>
      </c>
      <c r="N219" s="5">
        <v>70</v>
      </c>
      <c r="O219" s="5">
        <v>71</v>
      </c>
      <c r="P219" s="5" t="s">
        <v>913</v>
      </c>
      <c r="Q219" s="6" t="s">
        <v>110</v>
      </c>
    </row>
    <row r="220" spans="1:17" ht="12.75">
      <c r="A220" s="52"/>
      <c r="B220" s="60" t="s">
        <v>189</v>
      </c>
      <c r="C220" s="67"/>
      <c r="D220" s="52"/>
      <c r="E220" s="69"/>
      <c r="F220" s="69">
        <v>1</v>
      </c>
      <c r="G220" s="69">
        <v>2</v>
      </c>
      <c r="H220" s="69">
        <v>1</v>
      </c>
      <c r="I220" s="69"/>
      <c r="J220" s="69"/>
      <c r="K220" s="69"/>
      <c r="L220" s="4" t="s">
        <v>909</v>
      </c>
      <c r="M220" s="5" t="s">
        <v>911</v>
      </c>
      <c r="N220" s="5">
        <v>70</v>
      </c>
      <c r="O220" s="5">
        <v>71</v>
      </c>
      <c r="P220" s="5" t="s">
        <v>913</v>
      </c>
      <c r="Q220" s="6" t="s">
        <v>110</v>
      </c>
    </row>
    <row r="221" spans="1:17" ht="12.75">
      <c r="A221" s="52"/>
      <c r="B221" s="60" t="s">
        <v>1284</v>
      </c>
      <c r="C221" s="67"/>
      <c r="D221" s="52"/>
      <c r="E221" s="69"/>
      <c r="F221" s="69">
        <v>10</v>
      </c>
      <c r="G221" s="69">
        <v>3</v>
      </c>
      <c r="H221" s="69">
        <v>1</v>
      </c>
      <c r="I221" s="69">
        <v>3</v>
      </c>
      <c r="J221" s="69"/>
      <c r="K221" s="69">
        <v>2</v>
      </c>
      <c r="L221" s="4" t="s">
        <v>909</v>
      </c>
      <c r="M221" s="5" t="s">
        <v>911</v>
      </c>
      <c r="N221" s="5">
        <v>70</v>
      </c>
      <c r="O221" s="5">
        <v>71</v>
      </c>
      <c r="P221" s="5" t="s">
        <v>913</v>
      </c>
      <c r="Q221" s="6" t="s">
        <v>110</v>
      </c>
    </row>
    <row r="222" spans="1:17" s="27" customFormat="1" ht="12.75">
      <c r="A222" s="52"/>
      <c r="B222" s="60" t="s">
        <v>190</v>
      </c>
      <c r="C222" s="67"/>
      <c r="D222" s="52">
        <f aca="true" t="shared" si="1" ref="D222:K222">SUM(D133:D221)</f>
        <v>12</v>
      </c>
      <c r="E222" s="69">
        <f t="shared" si="1"/>
        <v>1</v>
      </c>
      <c r="F222" s="69">
        <f t="shared" si="1"/>
        <v>147</v>
      </c>
      <c r="G222" s="69">
        <f t="shared" si="1"/>
        <v>98</v>
      </c>
      <c r="H222" s="69">
        <f t="shared" si="1"/>
        <v>49</v>
      </c>
      <c r="I222" s="69">
        <f t="shared" si="1"/>
        <v>49</v>
      </c>
      <c r="J222" s="69">
        <f t="shared" si="1"/>
        <v>23</v>
      </c>
      <c r="K222" s="69">
        <f t="shared" si="1"/>
        <v>23</v>
      </c>
      <c r="L222" s="4" t="s">
        <v>909</v>
      </c>
      <c r="M222" s="5" t="s">
        <v>911</v>
      </c>
      <c r="N222" s="5">
        <v>70</v>
      </c>
      <c r="O222" s="5">
        <v>71</v>
      </c>
      <c r="P222" s="5" t="s">
        <v>913</v>
      </c>
      <c r="Q222" s="6" t="s">
        <v>110</v>
      </c>
    </row>
    <row r="223" spans="1:17" ht="12.75">
      <c r="A223" s="52" t="s">
        <v>939</v>
      </c>
      <c r="B223" s="60" t="s">
        <v>191</v>
      </c>
      <c r="C223" s="67"/>
      <c r="D223" s="52"/>
      <c r="E223" s="69"/>
      <c r="F223" s="69"/>
      <c r="G223" s="69">
        <v>1</v>
      </c>
      <c r="H223" s="69">
        <v>1</v>
      </c>
      <c r="I223" s="69"/>
      <c r="J223" s="69"/>
      <c r="K223" s="69">
        <v>1</v>
      </c>
      <c r="L223" s="4" t="s">
        <v>909</v>
      </c>
      <c r="M223" s="5" t="s">
        <v>911</v>
      </c>
      <c r="N223" s="5">
        <v>70</v>
      </c>
      <c r="O223" s="5">
        <v>71</v>
      </c>
      <c r="P223" s="5" t="s">
        <v>910</v>
      </c>
      <c r="Q223" s="6" t="s">
        <v>110</v>
      </c>
    </row>
    <row r="224" spans="1:17" ht="12.75">
      <c r="A224" s="52"/>
      <c r="B224" s="60" t="s">
        <v>192</v>
      </c>
      <c r="C224" s="67"/>
      <c r="D224" s="52"/>
      <c r="E224" s="69"/>
      <c r="F224" s="69"/>
      <c r="G224" s="69"/>
      <c r="H224" s="69"/>
      <c r="I224" s="69"/>
      <c r="J224" s="69">
        <v>1</v>
      </c>
      <c r="K224" s="69"/>
      <c r="L224" s="4" t="s">
        <v>909</v>
      </c>
      <c r="M224" s="5" t="s">
        <v>911</v>
      </c>
      <c r="N224" s="5">
        <v>70</v>
      </c>
      <c r="O224" s="5">
        <v>71</v>
      </c>
      <c r="P224" s="5" t="s">
        <v>910</v>
      </c>
      <c r="Q224" s="6" t="s">
        <v>110</v>
      </c>
    </row>
    <row r="225" spans="1:17" ht="12.75">
      <c r="A225" s="52"/>
      <c r="B225" s="60" t="s">
        <v>193</v>
      </c>
      <c r="C225" s="67"/>
      <c r="D225" s="52">
        <v>1</v>
      </c>
      <c r="E225" s="69"/>
      <c r="F225" s="69">
        <v>1</v>
      </c>
      <c r="G225" s="69"/>
      <c r="H225" s="69"/>
      <c r="I225" s="69"/>
      <c r="J225" s="69"/>
      <c r="K225" s="69"/>
      <c r="L225" s="4" t="s">
        <v>909</v>
      </c>
      <c r="M225" s="5" t="s">
        <v>911</v>
      </c>
      <c r="N225" s="5">
        <v>70</v>
      </c>
      <c r="O225" s="5">
        <v>71</v>
      </c>
      <c r="P225" s="5" t="s">
        <v>910</v>
      </c>
      <c r="Q225" s="6" t="s">
        <v>110</v>
      </c>
    </row>
    <row r="226" spans="1:17" ht="12.75">
      <c r="A226" s="52"/>
      <c r="B226" s="60" t="s">
        <v>194</v>
      </c>
      <c r="C226" s="67"/>
      <c r="D226" s="52"/>
      <c r="E226" s="69"/>
      <c r="F226" s="69">
        <v>2</v>
      </c>
      <c r="G226" s="69"/>
      <c r="H226" s="69">
        <v>1</v>
      </c>
      <c r="I226" s="69"/>
      <c r="J226" s="69"/>
      <c r="K226" s="69"/>
      <c r="L226" s="4" t="s">
        <v>909</v>
      </c>
      <c r="M226" s="5" t="s">
        <v>911</v>
      </c>
      <c r="N226" s="5">
        <v>70</v>
      </c>
      <c r="O226" s="5">
        <v>71</v>
      </c>
      <c r="P226" s="5" t="s">
        <v>910</v>
      </c>
      <c r="Q226" s="6" t="s">
        <v>110</v>
      </c>
    </row>
    <row r="227" spans="1:17" ht="12.75">
      <c r="A227" s="52"/>
      <c r="B227" s="60" t="s">
        <v>195</v>
      </c>
      <c r="C227" s="67"/>
      <c r="D227" s="52"/>
      <c r="E227" s="69"/>
      <c r="F227" s="69">
        <v>1</v>
      </c>
      <c r="G227" s="69">
        <v>1</v>
      </c>
      <c r="H227" s="69"/>
      <c r="I227" s="69"/>
      <c r="J227" s="69">
        <v>1</v>
      </c>
      <c r="K227" s="69"/>
      <c r="L227" s="4" t="s">
        <v>909</v>
      </c>
      <c r="M227" s="5" t="s">
        <v>911</v>
      </c>
      <c r="N227" s="5">
        <v>70</v>
      </c>
      <c r="O227" s="5">
        <v>71</v>
      </c>
      <c r="P227" s="5" t="s">
        <v>910</v>
      </c>
      <c r="Q227" s="6" t="s">
        <v>110</v>
      </c>
    </row>
    <row r="228" spans="1:17" ht="12.75">
      <c r="A228" s="52"/>
      <c r="B228" s="60" t="s">
        <v>196</v>
      </c>
      <c r="C228" s="67"/>
      <c r="D228" s="52"/>
      <c r="E228" s="69"/>
      <c r="F228" s="69">
        <v>1</v>
      </c>
      <c r="G228" s="69"/>
      <c r="H228" s="69"/>
      <c r="I228" s="69"/>
      <c r="J228" s="69"/>
      <c r="K228" s="69"/>
      <c r="L228" s="4" t="s">
        <v>909</v>
      </c>
      <c r="M228" s="5" t="s">
        <v>911</v>
      </c>
      <c r="N228" s="5">
        <v>70</v>
      </c>
      <c r="O228" s="5">
        <v>71</v>
      </c>
      <c r="P228" s="5" t="s">
        <v>910</v>
      </c>
      <c r="Q228" s="6" t="s">
        <v>110</v>
      </c>
    </row>
    <row r="229" spans="1:17" ht="12.75">
      <c r="A229" s="52"/>
      <c r="B229" s="60" t="s">
        <v>197</v>
      </c>
      <c r="C229" s="67"/>
      <c r="D229" s="52"/>
      <c r="E229" s="69"/>
      <c r="F229" s="69"/>
      <c r="G229" s="69"/>
      <c r="H229" s="69"/>
      <c r="I229" s="69"/>
      <c r="J229" s="69">
        <v>1</v>
      </c>
      <c r="K229" s="69"/>
      <c r="L229" s="4" t="s">
        <v>909</v>
      </c>
      <c r="M229" s="5" t="s">
        <v>911</v>
      </c>
      <c r="N229" s="5">
        <v>70</v>
      </c>
      <c r="O229" s="5">
        <v>71</v>
      </c>
      <c r="P229" s="5" t="s">
        <v>910</v>
      </c>
      <c r="Q229" s="6" t="s">
        <v>110</v>
      </c>
    </row>
    <row r="230" spans="1:17" ht="12.75">
      <c r="A230" s="52"/>
      <c r="B230" s="60" t="s">
        <v>1290</v>
      </c>
      <c r="C230" s="67"/>
      <c r="D230" s="52"/>
      <c r="E230" s="69"/>
      <c r="F230" s="69">
        <v>9</v>
      </c>
      <c r="G230" s="69">
        <v>9</v>
      </c>
      <c r="H230" s="69">
        <v>2</v>
      </c>
      <c r="I230" s="69">
        <v>4</v>
      </c>
      <c r="J230" s="69"/>
      <c r="K230" s="69"/>
      <c r="L230" s="4" t="s">
        <v>909</v>
      </c>
      <c r="M230" s="5" t="s">
        <v>911</v>
      </c>
      <c r="N230" s="5">
        <v>70</v>
      </c>
      <c r="O230" s="5">
        <v>71</v>
      </c>
      <c r="P230" s="5" t="s">
        <v>910</v>
      </c>
      <c r="Q230" s="6" t="s">
        <v>110</v>
      </c>
    </row>
    <row r="231" spans="1:17" ht="12.75">
      <c r="A231" s="52"/>
      <c r="B231" s="60" t="s">
        <v>198</v>
      </c>
      <c r="C231" s="67"/>
      <c r="D231" s="52"/>
      <c r="E231" s="69"/>
      <c r="F231" s="69">
        <v>2</v>
      </c>
      <c r="G231" s="69">
        <v>3</v>
      </c>
      <c r="H231" s="69">
        <v>1</v>
      </c>
      <c r="I231" s="69">
        <v>1</v>
      </c>
      <c r="J231" s="69"/>
      <c r="K231" s="69"/>
      <c r="L231" s="4" t="s">
        <v>909</v>
      </c>
      <c r="M231" s="5" t="s">
        <v>911</v>
      </c>
      <c r="N231" s="5">
        <v>70</v>
      </c>
      <c r="O231" s="5">
        <v>71</v>
      </c>
      <c r="P231" s="5" t="s">
        <v>910</v>
      </c>
      <c r="Q231" s="6" t="s">
        <v>110</v>
      </c>
    </row>
    <row r="232" spans="1:17" ht="12.75">
      <c r="A232" s="52"/>
      <c r="B232" s="60" t="s">
        <v>1292</v>
      </c>
      <c r="C232" s="67"/>
      <c r="D232" s="52">
        <v>2</v>
      </c>
      <c r="E232" s="69"/>
      <c r="F232" s="69">
        <v>2</v>
      </c>
      <c r="G232" s="69">
        <v>3</v>
      </c>
      <c r="H232" s="69">
        <v>1</v>
      </c>
      <c r="I232" s="69"/>
      <c r="J232" s="69">
        <v>2</v>
      </c>
      <c r="K232" s="69"/>
      <c r="L232" s="4" t="s">
        <v>909</v>
      </c>
      <c r="M232" s="5" t="s">
        <v>911</v>
      </c>
      <c r="N232" s="5">
        <v>70</v>
      </c>
      <c r="O232" s="5">
        <v>71</v>
      </c>
      <c r="P232" s="5" t="s">
        <v>910</v>
      </c>
      <c r="Q232" s="6" t="s">
        <v>110</v>
      </c>
    </row>
    <row r="233" spans="1:17" ht="12.75">
      <c r="A233" s="52"/>
      <c r="B233" s="171" t="s">
        <v>1293</v>
      </c>
      <c r="C233" s="67"/>
      <c r="D233" s="52"/>
      <c r="E233" s="69"/>
      <c r="F233" s="69">
        <v>13</v>
      </c>
      <c r="G233" s="69">
        <v>12</v>
      </c>
      <c r="H233" s="69">
        <v>3</v>
      </c>
      <c r="I233" s="69">
        <v>6</v>
      </c>
      <c r="J233" s="69">
        <v>1</v>
      </c>
      <c r="K233" s="69">
        <v>2</v>
      </c>
      <c r="L233" s="4" t="s">
        <v>909</v>
      </c>
      <c r="M233" s="5" t="s">
        <v>911</v>
      </c>
      <c r="N233" s="5">
        <v>70</v>
      </c>
      <c r="O233" s="5">
        <v>71</v>
      </c>
      <c r="P233" s="5" t="s">
        <v>910</v>
      </c>
      <c r="Q233" s="6" t="s">
        <v>110</v>
      </c>
    </row>
    <row r="234" spans="1:17" ht="12.75">
      <c r="A234" s="52"/>
      <c r="B234" s="60" t="s">
        <v>199</v>
      </c>
      <c r="C234" s="67"/>
      <c r="D234" s="52"/>
      <c r="E234" s="69"/>
      <c r="F234" s="69"/>
      <c r="G234" s="69"/>
      <c r="H234" s="69"/>
      <c r="I234" s="69"/>
      <c r="J234" s="69"/>
      <c r="K234" s="69">
        <v>1</v>
      </c>
      <c r="L234" s="4" t="s">
        <v>909</v>
      </c>
      <c r="M234" s="5" t="s">
        <v>911</v>
      </c>
      <c r="N234" s="5">
        <v>70</v>
      </c>
      <c r="O234" s="5">
        <v>71</v>
      </c>
      <c r="P234" s="5" t="s">
        <v>910</v>
      </c>
      <c r="Q234" s="6" t="s">
        <v>110</v>
      </c>
    </row>
    <row r="235" spans="1:17" ht="12.75">
      <c r="A235" s="52"/>
      <c r="B235" s="60" t="s">
        <v>200</v>
      </c>
      <c r="C235" s="67"/>
      <c r="D235" s="52"/>
      <c r="E235" s="69"/>
      <c r="F235" s="69"/>
      <c r="G235" s="69"/>
      <c r="H235" s="69"/>
      <c r="I235" s="69"/>
      <c r="J235" s="69">
        <v>1</v>
      </c>
      <c r="K235" s="69"/>
      <c r="L235" s="4" t="s">
        <v>909</v>
      </c>
      <c r="M235" s="5" t="s">
        <v>911</v>
      </c>
      <c r="N235" s="5">
        <v>70</v>
      </c>
      <c r="O235" s="5">
        <v>71</v>
      </c>
      <c r="P235" s="5" t="s">
        <v>910</v>
      </c>
      <c r="Q235" s="6" t="s">
        <v>110</v>
      </c>
    </row>
    <row r="236" spans="1:17" ht="12.75">
      <c r="A236" s="52"/>
      <c r="B236" s="60" t="s">
        <v>201</v>
      </c>
      <c r="C236" s="67"/>
      <c r="D236" s="52"/>
      <c r="E236" s="69"/>
      <c r="F236" s="69"/>
      <c r="G236" s="69"/>
      <c r="H236" s="69"/>
      <c r="I236" s="69">
        <v>2</v>
      </c>
      <c r="J236" s="69"/>
      <c r="K236" s="69"/>
      <c r="L236" s="4" t="s">
        <v>909</v>
      </c>
      <c r="M236" s="5" t="s">
        <v>911</v>
      </c>
      <c r="N236" s="5">
        <v>70</v>
      </c>
      <c r="O236" s="5">
        <v>71</v>
      </c>
      <c r="P236" s="5" t="s">
        <v>910</v>
      </c>
      <c r="Q236" s="6" t="s">
        <v>110</v>
      </c>
    </row>
    <row r="237" spans="1:17" ht="12.75">
      <c r="A237" s="52"/>
      <c r="B237" s="60" t="s">
        <v>202</v>
      </c>
      <c r="C237" s="67"/>
      <c r="D237" s="52"/>
      <c r="E237" s="69"/>
      <c r="F237" s="69">
        <v>1</v>
      </c>
      <c r="G237" s="69"/>
      <c r="H237" s="69"/>
      <c r="I237" s="69"/>
      <c r="J237" s="69"/>
      <c r="K237" s="69"/>
      <c r="L237" s="4" t="s">
        <v>909</v>
      </c>
      <c r="M237" s="5" t="s">
        <v>911</v>
      </c>
      <c r="N237" s="5">
        <v>70</v>
      </c>
      <c r="O237" s="5">
        <v>71</v>
      </c>
      <c r="P237" s="5" t="s">
        <v>910</v>
      </c>
      <c r="Q237" s="6" t="s">
        <v>110</v>
      </c>
    </row>
    <row r="238" spans="1:17" ht="12.75">
      <c r="A238" s="52"/>
      <c r="B238" s="60" t="s">
        <v>1294</v>
      </c>
      <c r="C238" s="67"/>
      <c r="D238" s="52"/>
      <c r="E238" s="69"/>
      <c r="F238" s="69"/>
      <c r="G238" s="69"/>
      <c r="H238" s="69"/>
      <c r="I238" s="69"/>
      <c r="J238" s="69">
        <v>1</v>
      </c>
      <c r="K238" s="69"/>
      <c r="L238" s="4" t="s">
        <v>909</v>
      </c>
      <c r="M238" s="5" t="s">
        <v>911</v>
      </c>
      <c r="N238" s="5">
        <v>70</v>
      </c>
      <c r="O238" s="5">
        <v>71</v>
      </c>
      <c r="P238" s="5" t="s">
        <v>910</v>
      </c>
      <c r="Q238" s="6" t="s">
        <v>110</v>
      </c>
    </row>
    <row r="239" spans="1:17" ht="12.75">
      <c r="A239" s="52"/>
      <c r="B239" s="60" t="s">
        <v>203</v>
      </c>
      <c r="C239" s="67"/>
      <c r="D239" s="52"/>
      <c r="E239" s="69"/>
      <c r="F239" s="69"/>
      <c r="G239" s="69"/>
      <c r="H239" s="69">
        <v>1</v>
      </c>
      <c r="I239" s="69"/>
      <c r="J239" s="69"/>
      <c r="K239" s="69"/>
      <c r="L239" s="4" t="s">
        <v>909</v>
      </c>
      <c r="M239" s="5" t="s">
        <v>911</v>
      </c>
      <c r="N239" s="5">
        <v>70</v>
      </c>
      <c r="O239" s="5">
        <v>71</v>
      </c>
      <c r="P239" s="5" t="s">
        <v>910</v>
      </c>
      <c r="Q239" s="6" t="s">
        <v>110</v>
      </c>
    </row>
    <row r="240" spans="1:17" ht="12.75">
      <c r="A240" s="52"/>
      <c r="B240" s="60" t="s">
        <v>1008</v>
      </c>
      <c r="C240" s="67"/>
      <c r="D240" s="52"/>
      <c r="E240" s="69"/>
      <c r="F240" s="69"/>
      <c r="G240" s="69"/>
      <c r="H240" s="69"/>
      <c r="I240" s="69"/>
      <c r="J240" s="69">
        <v>1</v>
      </c>
      <c r="K240" s="69"/>
      <c r="L240" s="4" t="s">
        <v>909</v>
      </c>
      <c r="M240" s="5" t="s">
        <v>911</v>
      </c>
      <c r="N240" s="5">
        <v>70</v>
      </c>
      <c r="O240" s="5">
        <v>71</v>
      </c>
      <c r="P240" s="5" t="s">
        <v>910</v>
      </c>
      <c r="Q240" s="6" t="s">
        <v>110</v>
      </c>
    </row>
    <row r="241" spans="1:17" ht="12.75">
      <c r="A241" s="52"/>
      <c r="B241" s="60" t="s">
        <v>204</v>
      </c>
      <c r="C241" s="67"/>
      <c r="D241" s="52"/>
      <c r="E241" s="69"/>
      <c r="F241" s="69">
        <v>1</v>
      </c>
      <c r="G241" s="69"/>
      <c r="H241" s="69"/>
      <c r="I241" s="69">
        <v>1</v>
      </c>
      <c r="J241" s="69">
        <v>1</v>
      </c>
      <c r="K241" s="69">
        <v>1</v>
      </c>
      <c r="L241" s="4" t="s">
        <v>909</v>
      </c>
      <c r="M241" s="5" t="s">
        <v>911</v>
      </c>
      <c r="N241" s="5">
        <v>70</v>
      </c>
      <c r="O241" s="5">
        <v>71</v>
      </c>
      <c r="P241" s="5" t="s">
        <v>910</v>
      </c>
      <c r="Q241" s="6" t="s">
        <v>110</v>
      </c>
    </row>
    <row r="242" spans="1:17" ht="12.75">
      <c r="A242" s="52"/>
      <c r="B242" s="60" t="s">
        <v>205</v>
      </c>
      <c r="C242" s="67"/>
      <c r="D242" s="52"/>
      <c r="E242" s="69"/>
      <c r="F242" s="69">
        <v>1</v>
      </c>
      <c r="G242" s="69">
        <v>1</v>
      </c>
      <c r="H242" s="69"/>
      <c r="I242" s="69"/>
      <c r="J242" s="69">
        <v>1</v>
      </c>
      <c r="K242" s="69"/>
      <c r="L242" s="4" t="s">
        <v>909</v>
      </c>
      <c r="M242" s="5" t="s">
        <v>911</v>
      </c>
      <c r="N242" s="5">
        <v>70</v>
      </c>
      <c r="O242" s="5">
        <v>71</v>
      </c>
      <c r="P242" s="5" t="s">
        <v>910</v>
      </c>
      <c r="Q242" s="6" t="s">
        <v>110</v>
      </c>
    </row>
    <row r="243" spans="1:17" ht="12.75">
      <c r="A243" s="52"/>
      <c r="B243" s="53" t="s">
        <v>206</v>
      </c>
      <c r="C243" s="67"/>
      <c r="D243" s="52"/>
      <c r="E243" s="69"/>
      <c r="F243" s="69"/>
      <c r="G243" s="69"/>
      <c r="H243" s="69"/>
      <c r="I243" s="69"/>
      <c r="J243" s="69">
        <v>1</v>
      </c>
      <c r="K243" s="69"/>
      <c r="L243" s="4" t="s">
        <v>909</v>
      </c>
      <c r="M243" s="5" t="s">
        <v>911</v>
      </c>
      <c r="N243" s="5">
        <v>70</v>
      </c>
      <c r="O243" s="5">
        <v>71</v>
      </c>
      <c r="P243" s="5" t="s">
        <v>910</v>
      </c>
      <c r="Q243" s="6" t="s">
        <v>110</v>
      </c>
    </row>
    <row r="244" spans="1:17" ht="12.75">
      <c r="A244" s="52"/>
      <c r="B244" s="60" t="s">
        <v>207</v>
      </c>
      <c r="C244" s="67"/>
      <c r="D244" s="52"/>
      <c r="E244" s="69"/>
      <c r="F244" s="69"/>
      <c r="G244" s="69"/>
      <c r="H244" s="69">
        <v>1</v>
      </c>
      <c r="I244" s="69"/>
      <c r="J244" s="67"/>
      <c r="K244" s="69"/>
      <c r="L244" s="4" t="s">
        <v>909</v>
      </c>
      <c r="M244" s="5" t="s">
        <v>911</v>
      </c>
      <c r="N244" s="5">
        <v>70</v>
      </c>
      <c r="O244" s="5">
        <v>71</v>
      </c>
      <c r="P244" s="5" t="s">
        <v>910</v>
      </c>
      <c r="Q244" s="6" t="s">
        <v>110</v>
      </c>
    </row>
    <row r="245" spans="1:17" ht="12.75">
      <c r="A245" s="52"/>
      <c r="B245" s="60" t="s">
        <v>1295</v>
      </c>
      <c r="C245" s="67"/>
      <c r="D245" s="52"/>
      <c r="E245" s="69">
        <v>1</v>
      </c>
      <c r="F245" s="69">
        <v>3</v>
      </c>
      <c r="G245" s="69">
        <v>2</v>
      </c>
      <c r="H245" s="69">
        <v>3</v>
      </c>
      <c r="I245" s="69">
        <v>1</v>
      </c>
      <c r="J245" s="69">
        <v>1</v>
      </c>
      <c r="K245" s="69"/>
      <c r="L245" s="4" t="s">
        <v>909</v>
      </c>
      <c r="M245" s="5" t="s">
        <v>911</v>
      </c>
      <c r="N245" s="5">
        <v>70</v>
      </c>
      <c r="O245" s="5">
        <v>71</v>
      </c>
      <c r="P245" s="5" t="s">
        <v>910</v>
      </c>
      <c r="Q245" s="6" t="s">
        <v>110</v>
      </c>
    </row>
    <row r="246" spans="1:17" ht="12.75">
      <c r="A246" s="52"/>
      <c r="B246" s="60" t="s">
        <v>208</v>
      </c>
      <c r="C246" s="67"/>
      <c r="D246" s="52"/>
      <c r="E246" s="69"/>
      <c r="F246" s="69"/>
      <c r="G246" s="69"/>
      <c r="H246" s="69">
        <v>1</v>
      </c>
      <c r="I246" s="69"/>
      <c r="J246" s="69"/>
      <c r="K246" s="69"/>
      <c r="L246" s="4" t="s">
        <v>909</v>
      </c>
      <c r="M246" s="5" t="s">
        <v>911</v>
      </c>
      <c r="N246" s="5">
        <v>70</v>
      </c>
      <c r="O246" s="5">
        <v>71</v>
      </c>
      <c r="P246" s="5" t="s">
        <v>910</v>
      </c>
      <c r="Q246" s="6" t="s">
        <v>110</v>
      </c>
    </row>
    <row r="247" spans="1:17" ht="12.75">
      <c r="A247" s="52"/>
      <c r="B247" s="60" t="s">
        <v>209</v>
      </c>
      <c r="C247" s="67"/>
      <c r="D247" s="52"/>
      <c r="E247" s="69"/>
      <c r="F247" s="69">
        <v>2</v>
      </c>
      <c r="G247" s="69">
        <v>3</v>
      </c>
      <c r="H247" s="69"/>
      <c r="I247" s="69">
        <v>1</v>
      </c>
      <c r="J247" s="69"/>
      <c r="K247" s="69"/>
      <c r="L247" s="4" t="s">
        <v>909</v>
      </c>
      <c r="M247" s="5" t="s">
        <v>911</v>
      </c>
      <c r="N247" s="5">
        <v>70</v>
      </c>
      <c r="O247" s="5">
        <v>71</v>
      </c>
      <c r="P247" s="5" t="s">
        <v>910</v>
      </c>
      <c r="Q247" s="6" t="s">
        <v>110</v>
      </c>
    </row>
    <row r="248" spans="1:17" ht="12.75">
      <c r="A248" s="52"/>
      <c r="B248" s="60" t="s">
        <v>210</v>
      </c>
      <c r="C248" s="67"/>
      <c r="D248" s="52">
        <v>1</v>
      </c>
      <c r="E248" s="69">
        <v>1</v>
      </c>
      <c r="F248" s="69"/>
      <c r="G248" s="69">
        <v>1</v>
      </c>
      <c r="H248" s="69"/>
      <c r="I248" s="69"/>
      <c r="J248" s="69"/>
      <c r="K248" s="69"/>
      <c r="L248" s="4" t="s">
        <v>909</v>
      </c>
      <c r="M248" s="5" t="s">
        <v>911</v>
      </c>
      <c r="N248" s="5">
        <v>70</v>
      </c>
      <c r="O248" s="5">
        <v>71</v>
      </c>
      <c r="P248" s="5" t="s">
        <v>910</v>
      </c>
      <c r="Q248" s="6" t="s">
        <v>110</v>
      </c>
    </row>
    <row r="249" spans="1:17" ht="12.75">
      <c r="A249" s="52"/>
      <c r="B249" s="60" t="s">
        <v>211</v>
      </c>
      <c r="C249" s="67"/>
      <c r="D249" s="52"/>
      <c r="E249" s="69"/>
      <c r="F249" s="69">
        <v>1</v>
      </c>
      <c r="G249" s="69"/>
      <c r="H249" s="69"/>
      <c r="I249" s="69"/>
      <c r="J249" s="69"/>
      <c r="K249" s="69"/>
      <c r="L249" s="4" t="s">
        <v>909</v>
      </c>
      <c r="M249" s="5" t="s">
        <v>911</v>
      </c>
      <c r="N249" s="5">
        <v>70</v>
      </c>
      <c r="O249" s="5">
        <v>71</v>
      </c>
      <c r="P249" s="5" t="s">
        <v>910</v>
      </c>
      <c r="Q249" s="6" t="s">
        <v>110</v>
      </c>
    </row>
    <row r="250" spans="1:17" ht="12.75">
      <c r="A250" s="52"/>
      <c r="B250" s="60" t="s">
        <v>1296</v>
      </c>
      <c r="C250" s="67"/>
      <c r="D250" s="52"/>
      <c r="E250" s="69"/>
      <c r="F250" s="69"/>
      <c r="G250" s="69">
        <v>1</v>
      </c>
      <c r="H250" s="69"/>
      <c r="I250" s="69"/>
      <c r="J250" s="69"/>
      <c r="K250" s="69"/>
      <c r="L250" s="4" t="s">
        <v>909</v>
      </c>
      <c r="M250" s="5" t="s">
        <v>911</v>
      </c>
      <c r="N250" s="5">
        <v>70</v>
      </c>
      <c r="O250" s="5">
        <v>71</v>
      </c>
      <c r="P250" s="5" t="s">
        <v>910</v>
      </c>
      <c r="Q250" s="6" t="s">
        <v>110</v>
      </c>
    </row>
    <row r="251" spans="1:17" ht="12.75">
      <c r="A251" s="52"/>
      <c r="B251" s="60" t="s">
        <v>212</v>
      </c>
      <c r="C251" s="67"/>
      <c r="D251" s="52"/>
      <c r="E251" s="69"/>
      <c r="F251" s="69"/>
      <c r="G251" s="69"/>
      <c r="H251" s="69"/>
      <c r="I251" s="69"/>
      <c r="J251" s="69">
        <v>1</v>
      </c>
      <c r="K251" s="69"/>
      <c r="L251" s="4" t="s">
        <v>909</v>
      </c>
      <c r="M251" s="5" t="s">
        <v>911</v>
      </c>
      <c r="N251" s="5">
        <v>70</v>
      </c>
      <c r="O251" s="5">
        <v>71</v>
      </c>
      <c r="P251" s="5" t="s">
        <v>910</v>
      </c>
      <c r="Q251" s="6" t="s">
        <v>110</v>
      </c>
    </row>
    <row r="252" spans="1:17" ht="12.75">
      <c r="A252" s="52"/>
      <c r="B252" s="60" t="s">
        <v>213</v>
      </c>
      <c r="C252" s="67"/>
      <c r="D252" s="52">
        <v>1</v>
      </c>
      <c r="E252" s="69"/>
      <c r="F252" s="69">
        <v>1</v>
      </c>
      <c r="G252" s="69">
        <v>1</v>
      </c>
      <c r="H252" s="69"/>
      <c r="I252" s="69">
        <v>1</v>
      </c>
      <c r="J252" s="69"/>
      <c r="K252" s="69"/>
      <c r="L252" s="4" t="s">
        <v>909</v>
      </c>
      <c r="M252" s="5" t="s">
        <v>911</v>
      </c>
      <c r="N252" s="5">
        <v>70</v>
      </c>
      <c r="O252" s="5">
        <v>71</v>
      </c>
      <c r="P252" s="5" t="s">
        <v>910</v>
      </c>
      <c r="Q252" s="6" t="s">
        <v>110</v>
      </c>
    </row>
    <row r="253" spans="1:17" ht="12.75">
      <c r="A253" s="52"/>
      <c r="B253" s="60" t="s">
        <v>214</v>
      </c>
      <c r="C253" s="67"/>
      <c r="D253" s="52"/>
      <c r="E253" s="69"/>
      <c r="F253" s="69"/>
      <c r="G253" s="69"/>
      <c r="H253" s="69"/>
      <c r="I253" s="69"/>
      <c r="J253" s="69"/>
      <c r="K253" s="69">
        <v>1</v>
      </c>
      <c r="L253" s="4" t="s">
        <v>909</v>
      </c>
      <c r="M253" s="5" t="s">
        <v>911</v>
      </c>
      <c r="N253" s="5">
        <v>70</v>
      </c>
      <c r="O253" s="5">
        <v>71</v>
      </c>
      <c r="P253" s="5" t="s">
        <v>910</v>
      </c>
      <c r="Q253" s="6" t="s">
        <v>110</v>
      </c>
    </row>
    <row r="254" spans="1:17" ht="12.75">
      <c r="A254" s="52"/>
      <c r="B254" s="60" t="s">
        <v>215</v>
      </c>
      <c r="C254" s="67"/>
      <c r="D254" s="52"/>
      <c r="E254" s="69"/>
      <c r="F254" s="69"/>
      <c r="G254" s="69">
        <v>1</v>
      </c>
      <c r="H254" s="69"/>
      <c r="I254" s="69"/>
      <c r="J254" s="69"/>
      <c r="K254" s="69"/>
      <c r="L254" s="4" t="s">
        <v>909</v>
      </c>
      <c r="M254" s="5" t="s">
        <v>911</v>
      </c>
      <c r="N254" s="5">
        <v>70</v>
      </c>
      <c r="O254" s="5">
        <v>71</v>
      </c>
      <c r="P254" s="5" t="s">
        <v>910</v>
      </c>
      <c r="Q254" s="6" t="s">
        <v>110</v>
      </c>
    </row>
    <row r="255" spans="1:17" ht="12.75">
      <c r="A255" s="52"/>
      <c r="B255" s="60" t="s">
        <v>216</v>
      </c>
      <c r="C255" s="67"/>
      <c r="D255" s="52"/>
      <c r="E255" s="69"/>
      <c r="F255" s="69">
        <v>1</v>
      </c>
      <c r="G255" s="69">
        <v>1</v>
      </c>
      <c r="H255" s="69">
        <v>1</v>
      </c>
      <c r="I255" s="69">
        <v>1</v>
      </c>
      <c r="J255" s="69"/>
      <c r="K255" s="69"/>
      <c r="L255" s="4" t="s">
        <v>909</v>
      </c>
      <c r="M255" s="5" t="s">
        <v>911</v>
      </c>
      <c r="N255" s="5">
        <v>70</v>
      </c>
      <c r="O255" s="5">
        <v>71</v>
      </c>
      <c r="P255" s="5" t="s">
        <v>910</v>
      </c>
      <c r="Q255" s="6" t="s">
        <v>110</v>
      </c>
    </row>
    <row r="256" spans="1:17" ht="12.75">
      <c r="A256" s="52"/>
      <c r="B256" s="60" t="s">
        <v>217</v>
      </c>
      <c r="C256" s="67"/>
      <c r="D256" s="52"/>
      <c r="E256" s="69"/>
      <c r="F256" s="69"/>
      <c r="G256" s="69">
        <v>1</v>
      </c>
      <c r="H256" s="69"/>
      <c r="I256" s="69"/>
      <c r="J256" s="69">
        <v>1</v>
      </c>
      <c r="K256" s="69"/>
      <c r="L256" s="4" t="s">
        <v>909</v>
      </c>
      <c r="M256" s="5" t="s">
        <v>911</v>
      </c>
      <c r="N256" s="5">
        <v>70</v>
      </c>
      <c r="O256" s="5">
        <v>71</v>
      </c>
      <c r="P256" s="5" t="s">
        <v>910</v>
      </c>
      <c r="Q256" s="6" t="s">
        <v>110</v>
      </c>
    </row>
    <row r="257" spans="1:17" ht="12.75">
      <c r="A257" s="52"/>
      <c r="B257" s="53" t="s">
        <v>218</v>
      </c>
      <c r="C257" s="67"/>
      <c r="D257" s="52"/>
      <c r="E257" s="69"/>
      <c r="F257" s="69">
        <v>1</v>
      </c>
      <c r="G257" s="69"/>
      <c r="H257" s="69"/>
      <c r="I257" s="69"/>
      <c r="J257" s="69"/>
      <c r="K257" s="69">
        <v>1</v>
      </c>
      <c r="L257" s="4" t="s">
        <v>909</v>
      </c>
      <c r="M257" s="5" t="s">
        <v>911</v>
      </c>
      <c r="N257" s="5">
        <v>70</v>
      </c>
      <c r="O257" s="5">
        <v>71</v>
      </c>
      <c r="P257" s="5" t="s">
        <v>910</v>
      </c>
      <c r="Q257" s="6" t="s">
        <v>110</v>
      </c>
    </row>
    <row r="258" spans="1:17" ht="12.75">
      <c r="A258" s="52"/>
      <c r="B258" s="60" t="s">
        <v>1298</v>
      </c>
      <c r="C258" s="67"/>
      <c r="D258" s="52"/>
      <c r="E258" s="69"/>
      <c r="F258" s="69"/>
      <c r="G258" s="69"/>
      <c r="H258" s="69"/>
      <c r="I258" s="69"/>
      <c r="J258" s="69"/>
      <c r="K258" s="69">
        <v>1</v>
      </c>
      <c r="L258" s="4" t="s">
        <v>909</v>
      </c>
      <c r="M258" s="5" t="s">
        <v>911</v>
      </c>
      <c r="N258" s="5">
        <v>70</v>
      </c>
      <c r="O258" s="5">
        <v>71</v>
      </c>
      <c r="P258" s="5" t="s">
        <v>910</v>
      </c>
      <c r="Q258" s="6" t="s">
        <v>110</v>
      </c>
    </row>
    <row r="259" spans="1:17" ht="12.75">
      <c r="A259" s="52"/>
      <c r="B259" s="60" t="s">
        <v>219</v>
      </c>
      <c r="C259" s="67"/>
      <c r="D259" s="52"/>
      <c r="E259" s="69"/>
      <c r="F259" s="69">
        <v>1</v>
      </c>
      <c r="G259" s="69"/>
      <c r="H259" s="69"/>
      <c r="I259" s="69"/>
      <c r="J259" s="69"/>
      <c r="K259" s="69"/>
      <c r="L259" s="4" t="s">
        <v>909</v>
      </c>
      <c r="M259" s="5" t="s">
        <v>911</v>
      </c>
      <c r="N259" s="5">
        <v>70</v>
      </c>
      <c r="O259" s="5">
        <v>71</v>
      </c>
      <c r="P259" s="5" t="s">
        <v>910</v>
      </c>
      <c r="Q259" s="6" t="s">
        <v>110</v>
      </c>
    </row>
    <row r="260" spans="1:17" ht="12.75">
      <c r="A260" s="52"/>
      <c r="B260" s="60" t="s">
        <v>220</v>
      </c>
      <c r="C260" s="67"/>
      <c r="D260" s="52"/>
      <c r="E260" s="69"/>
      <c r="F260" s="69">
        <v>1</v>
      </c>
      <c r="G260" s="69"/>
      <c r="H260" s="69"/>
      <c r="I260" s="69"/>
      <c r="J260" s="69"/>
      <c r="K260" s="69"/>
      <c r="L260" s="4" t="s">
        <v>909</v>
      </c>
      <c r="M260" s="5" t="s">
        <v>911</v>
      </c>
      <c r="N260" s="5">
        <v>70</v>
      </c>
      <c r="O260" s="5">
        <v>71</v>
      </c>
      <c r="P260" s="5" t="s">
        <v>910</v>
      </c>
      <c r="Q260" s="6" t="s">
        <v>110</v>
      </c>
    </row>
    <row r="261" spans="1:17" ht="12.75">
      <c r="A261" s="52"/>
      <c r="B261" s="60" t="s">
        <v>221</v>
      </c>
      <c r="C261" s="67"/>
      <c r="D261" s="52"/>
      <c r="E261" s="69"/>
      <c r="F261" s="69">
        <v>1</v>
      </c>
      <c r="G261" s="69"/>
      <c r="H261" s="69"/>
      <c r="I261" s="69"/>
      <c r="J261" s="69"/>
      <c r="K261" s="69"/>
      <c r="L261" s="4" t="s">
        <v>909</v>
      </c>
      <c r="M261" s="5" t="s">
        <v>911</v>
      </c>
      <c r="N261" s="5">
        <v>70</v>
      </c>
      <c r="O261" s="5">
        <v>71</v>
      </c>
      <c r="P261" s="5" t="s">
        <v>910</v>
      </c>
      <c r="Q261" s="6" t="s">
        <v>110</v>
      </c>
    </row>
    <row r="262" spans="1:17" ht="12.75">
      <c r="A262" s="52"/>
      <c r="B262" s="60" t="s">
        <v>222</v>
      </c>
      <c r="C262" s="67"/>
      <c r="D262" s="52"/>
      <c r="E262" s="69"/>
      <c r="F262" s="69"/>
      <c r="G262" s="69">
        <v>1</v>
      </c>
      <c r="H262" s="69"/>
      <c r="I262" s="69"/>
      <c r="J262" s="69"/>
      <c r="K262" s="69">
        <v>1</v>
      </c>
      <c r="L262" s="4" t="s">
        <v>909</v>
      </c>
      <c r="M262" s="5" t="s">
        <v>911</v>
      </c>
      <c r="N262" s="5">
        <v>70</v>
      </c>
      <c r="O262" s="5">
        <v>71</v>
      </c>
      <c r="P262" s="5" t="s">
        <v>910</v>
      </c>
      <c r="Q262" s="6" t="s">
        <v>110</v>
      </c>
    </row>
    <row r="263" spans="1:17" ht="12.75">
      <c r="A263" s="52"/>
      <c r="B263" s="60" t="s">
        <v>223</v>
      </c>
      <c r="C263" s="67"/>
      <c r="D263" s="52"/>
      <c r="E263" s="69"/>
      <c r="F263" s="69"/>
      <c r="G263" s="69"/>
      <c r="H263" s="69"/>
      <c r="I263" s="69"/>
      <c r="J263" s="69">
        <v>1</v>
      </c>
      <c r="K263" s="69"/>
      <c r="L263" s="4" t="s">
        <v>909</v>
      </c>
      <c r="M263" s="5" t="s">
        <v>911</v>
      </c>
      <c r="N263" s="5">
        <v>70</v>
      </c>
      <c r="O263" s="5">
        <v>71</v>
      </c>
      <c r="P263" s="5" t="s">
        <v>910</v>
      </c>
      <c r="Q263" s="6" t="s">
        <v>110</v>
      </c>
    </row>
    <row r="264" spans="1:17" ht="12.75">
      <c r="A264" s="52"/>
      <c r="B264" s="60" t="s">
        <v>1299</v>
      </c>
      <c r="C264" s="67"/>
      <c r="D264" s="52">
        <v>5</v>
      </c>
      <c r="E264" s="69">
        <v>3</v>
      </c>
      <c r="F264" s="69">
        <v>32</v>
      </c>
      <c r="G264" s="69">
        <v>42</v>
      </c>
      <c r="H264" s="69">
        <v>32</v>
      </c>
      <c r="I264" s="69">
        <v>36</v>
      </c>
      <c r="J264" s="69">
        <v>17</v>
      </c>
      <c r="K264" s="69">
        <v>18</v>
      </c>
      <c r="L264" s="4" t="s">
        <v>909</v>
      </c>
      <c r="M264" s="5" t="s">
        <v>911</v>
      </c>
      <c r="N264" s="5">
        <v>70</v>
      </c>
      <c r="O264" s="5">
        <v>71</v>
      </c>
      <c r="P264" s="5" t="s">
        <v>910</v>
      </c>
      <c r="Q264" s="6" t="s">
        <v>110</v>
      </c>
    </row>
    <row r="265" spans="1:17" ht="12.75">
      <c r="A265" s="52"/>
      <c r="B265" s="60" t="s">
        <v>1076</v>
      </c>
      <c r="C265" s="67"/>
      <c r="D265" s="52"/>
      <c r="E265" s="69"/>
      <c r="F265" s="69"/>
      <c r="G265" s="69"/>
      <c r="H265" s="69"/>
      <c r="I265" s="69"/>
      <c r="J265" s="69">
        <v>1</v>
      </c>
      <c r="K265" s="69"/>
      <c r="L265" s="4" t="s">
        <v>909</v>
      </c>
      <c r="M265" s="5" t="s">
        <v>911</v>
      </c>
      <c r="N265" s="5">
        <v>70</v>
      </c>
      <c r="O265" s="5">
        <v>71</v>
      </c>
      <c r="P265" s="5" t="s">
        <v>910</v>
      </c>
      <c r="Q265" s="6" t="s">
        <v>110</v>
      </c>
    </row>
    <row r="266" spans="1:17" ht="12.75">
      <c r="A266" s="52"/>
      <c r="B266" s="60" t="s">
        <v>1300</v>
      </c>
      <c r="C266" s="67"/>
      <c r="D266" s="52"/>
      <c r="E266" s="69"/>
      <c r="F266" s="69">
        <v>3</v>
      </c>
      <c r="G266" s="69">
        <v>3</v>
      </c>
      <c r="H266" s="69"/>
      <c r="I266" s="69"/>
      <c r="J266" s="69">
        <v>1</v>
      </c>
      <c r="K266" s="69">
        <v>1</v>
      </c>
      <c r="L266" s="4" t="s">
        <v>909</v>
      </c>
      <c r="M266" s="5" t="s">
        <v>911</v>
      </c>
      <c r="N266" s="5">
        <v>70</v>
      </c>
      <c r="O266" s="5">
        <v>71</v>
      </c>
      <c r="P266" s="5" t="s">
        <v>910</v>
      </c>
      <c r="Q266" s="6" t="s">
        <v>110</v>
      </c>
    </row>
    <row r="267" spans="1:17" ht="12.75">
      <c r="A267" s="52"/>
      <c r="B267" s="60" t="s">
        <v>224</v>
      </c>
      <c r="C267" s="67"/>
      <c r="D267" s="52"/>
      <c r="E267" s="69"/>
      <c r="F267" s="69">
        <v>2</v>
      </c>
      <c r="G267" s="69">
        <v>3</v>
      </c>
      <c r="H267" s="69"/>
      <c r="I267" s="69">
        <v>1</v>
      </c>
      <c r="J267" s="69"/>
      <c r="K267" s="69"/>
      <c r="L267" s="4" t="s">
        <v>909</v>
      </c>
      <c r="M267" s="5" t="s">
        <v>911</v>
      </c>
      <c r="N267" s="5">
        <v>70</v>
      </c>
      <c r="O267" s="5">
        <v>71</v>
      </c>
      <c r="P267" s="5" t="s">
        <v>910</v>
      </c>
      <c r="Q267" s="6" t="s">
        <v>110</v>
      </c>
    </row>
    <row r="268" spans="1:17" ht="12.75">
      <c r="A268" s="52"/>
      <c r="B268" s="60" t="s">
        <v>225</v>
      </c>
      <c r="C268" s="67"/>
      <c r="D268" s="52"/>
      <c r="E268" s="69"/>
      <c r="F268" s="69">
        <v>1</v>
      </c>
      <c r="G268" s="69">
        <v>1</v>
      </c>
      <c r="H268" s="69"/>
      <c r="I268" s="69"/>
      <c r="J268" s="69">
        <v>2</v>
      </c>
      <c r="K268" s="69"/>
      <c r="L268" s="4" t="s">
        <v>909</v>
      </c>
      <c r="M268" s="5" t="s">
        <v>911</v>
      </c>
      <c r="N268" s="5">
        <v>70</v>
      </c>
      <c r="O268" s="5">
        <v>71</v>
      </c>
      <c r="P268" s="5" t="s">
        <v>910</v>
      </c>
      <c r="Q268" s="6" t="s">
        <v>110</v>
      </c>
    </row>
    <row r="269" spans="1:17" ht="12.75">
      <c r="A269" s="52"/>
      <c r="B269" s="60" t="s">
        <v>226</v>
      </c>
      <c r="C269" s="67"/>
      <c r="D269" s="52"/>
      <c r="E269" s="69"/>
      <c r="F269" s="69">
        <v>1</v>
      </c>
      <c r="G269" s="69">
        <v>6</v>
      </c>
      <c r="H269" s="69"/>
      <c r="I269" s="69"/>
      <c r="J269" s="69">
        <v>1</v>
      </c>
      <c r="K269" s="69"/>
      <c r="L269" s="4" t="s">
        <v>909</v>
      </c>
      <c r="M269" s="5" t="s">
        <v>911</v>
      </c>
      <c r="N269" s="5">
        <v>70</v>
      </c>
      <c r="O269" s="5">
        <v>71</v>
      </c>
      <c r="P269" s="5" t="s">
        <v>910</v>
      </c>
      <c r="Q269" s="6" t="s">
        <v>110</v>
      </c>
    </row>
    <row r="270" spans="1:17" ht="12.75">
      <c r="A270" s="52"/>
      <c r="B270" s="60" t="s">
        <v>227</v>
      </c>
      <c r="C270" s="67"/>
      <c r="D270" s="52"/>
      <c r="E270" s="69"/>
      <c r="F270" s="69"/>
      <c r="G270" s="69">
        <v>1</v>
      </c>
      <c r="H270" s="69"/>
      <c r="I270" s="69"/>
      <c r="J270" s="69"/>
      <c r="K270" s="69"/>
      <c r="L270" s="4" t="s">
        <v>909</v>
      </c>
      <c r="M270" s="5" t="s">
        <v>911</v>
      </c>
      <c r="N270" s="5">
        <v>70</v>
      </c>
      <c r="O270" s="5">
        <v>71</v>
      </c>
      <c r="P270" s="5" t="s">
        <v>910</v>
      </c>
      <c r="Q270" s="6" t="s">
        <v>110</v>
      </c>
    </row>
    <row r="271" spans="1:17" ht="12.75">
      <c r="A271" s="52"/>
      <c r="B271" s="60" t="s">
        <v>228</v>
      </c>
      <c r="C271" s="67"/>
      <c r="D271" s="52"/>
      <c r="E271" s="69"/>
      <c r="F271" s="69"/>
      <c r="G271" s="69"/>
      <c r="H271" s="69"/>
      <c r="I271" s="69">
        <v>1</v>
      </c>
      <c r="J271" s="69"/>
      <c r="K271" s="69"/>
      <c r="L271" s="4" t="s">
        <v>909</v>
      </c>
      <c r="M271" s="5" t="s">
        <v>911</v>
      </c>
      <c r="N271" s="5">
        <v>70</v>
      </c>
      <c r="O271" s="5">
        <v>71</v>
      </c>
      <c r="P271" s="5" t="s">
        <v>910</v>
      </c>
      <c r="Q271" s="6" t="s">
        <v>110</v>
      </c>
    </row>
    <row r="272" spans="1:17" ht="12.75">
      <c r="A272" s="52"/>
      <c r="B272" s="60" t="s">
        <v>1010</v>
      </c>
      <c r="C272" s="67"/>
      <c r="D272" s="52"/>
      <c r="E272" s="69"/>
      <c r="F272" s="69">
        <v>2</v>
      </c>
      <c r="G272" s="69">
        <v>2</v>
      </c>
      <c r="H272" s="69"/>
      <c r="I272" s="69"/>
      <c r="J272" s="69"/>
      <c r="K272" s="69"/>
      <c r="L272" s="4" t="s">
        <v>909</v>
      </c>
      <c r="M272" s="5" t="s">
        <v>911</v>
      </c>
      <c r="N272" s="5">
        <v>70</v>
      </c>
      <c r="O272" s="5">
        <v>71</v>
      </c>
      <c r="P272" s="5" t="s">
        <v>910</v>
      </c>
      <c r="Q272" s="6" t="s">
        <v>110</v>
      </c>
    </row>
    <row r="273" spans="1:17" ht="12.75">
      <c r="A273" s="52"/>
      <c r="B273" s="60" t="s">
        <v>1303</v>
      </c>
      <c r="C273" s="67"/>
      <c r="D273" s="52"/>
      <c r="E273" s="69"/>
      <c r="F273" s="69">
        <v>1</v>
      </c>
      <c r="G273" s="69"/>
      <c r="H273" s="69"/>
      <c r="I273" s="69"/>
      <c r="J273" s="69"/>
      <c r="K273" s="69"/>
      <c r="L273" s="4" t="s">
        <v>909</v>
      </c>
      <c r="M273" s="5" t="s">
        <v>911</v>
      </c>
      <c r="N273" s="5">
        <v>70</v>
      </c>
      <c r="O273" s="5">
        <v>71</v>
      </c>
      <c r="P273" s="5" t="s">
        <v>910</v>
      </c>
      <c r="Q273" s="6" t="s">
        <v>110</v>
      </c>
    </row>
    <row r="274" spans="1:17" s="27" customFormat="1" ht="12.75">
      <c r="A274" s="52"/>
      <c r="B274" s="60" t="s">
        <v>190</v>
      </c>
      <c r="C274" s="67"/>
      <c r="D274" s="52">
        <f>SUM(D223:D273)</f>
        <v>10</v>
      </c>
      <c r="E274" s="69">
        <f>SUM(E223:E273)</f>
        <v>5</v>
      </c>
      <c r="F274" s="69">
        <f aca="true" t="shared" si="2" ref="F274:K274">SUM(F223:F273)</f>
        <v>88</v>
      </c>
      <c r="G274" s="69">
        <f t="shared" si="2"/>
        <v>100</v>
      </c>
      <c r="H274" s="69">
        <f t="shared" si="2"/>
        <v>48</v>
      </c>
      <c r="I274" s="69">
        <f t="shared" si="2"/>
        <v>56</v>
      </c>
      <c r="J274" s="69">
        <f t="shared" si="2"/>
        <v>38</v>
      </c>
      <c r="K274" s="69">
        <f t="shared" si="2"/>
        <v>28</v>
      </c>
      <c r="L274" s="4" t="s">
        <v>909</v>
      </c>
      <c r="M274" s="5" t="s">
        <v>911</v>
      </c>
      <c r="N274" s="5">
        <v>70</v>
      </c>
      <c r="O274" s="5">
        <v>71</v>
      </c>
      <c r="P274" s="5" t="s">
        <v>910</v>
      </c>
      <c r="Q274" s="6" t="s">
        <v>110</v>
      </c>
    </row>
    <row r="275" spans="1:17" ht="12.75">
      <c r="A275" s="52" t="s">
        <v>940</v>
      </c>
      <c r="B275" s="60" t="s">
        <v>229</v>
      </c>
      <c r="C275" s="67"/>
      <c r="D275" s="52"/>
      <c r="E275" s="69"/>
      <c r="F275" s="69">
        <v>1</v>
      </c>
      <c r="G275" s="69"/>
      <c r="H275" s="69"/>
      <c r="I275" s="69"/>
      <c r="J275" s="69"/>
      <c r="K275" s="69"/>
      <c r="L275" s="4" t="s">
        <v>909</v>
      </c>
      <c r="M275" s="5" t="s">
        <v>911</v>
      </c>
      <c r="N275" s="5">
        <v>70</v>
      </c>
      <c r="O275" s="5">
        <v>71</v>
      </c>
      <c r="P275" s="5" t="s">
        <v>914</v>
      </c>
      <c r="Q275" s="6" t="s">
        <v>110</v>
      </c>
    </row>
    <row r="276" spans="1:17" ht="12.75">
      <c r="A276" s="52"/>
      <c r="B276" s="60" t="s">
        <v>230</v>
      </c>
      <c r="C276" s="67"/>
      <c r="D276" s="52"/>
      <c r="E276" s="69"/>
      <c r="F276" s="69"/>
      <c r="G276" s="69">
        <v>1</v>
      </c>
      <c r="H276" s="69"/>
      <c r="I276" s="69"/>
      <c r="J276" s="69"/>
      <c r="K276" s="69"/>
      <c r="L276" s="4" t="s">
        <v>909</v>
      </c>
      <c r="M276" s="5" t="s">
        <v>911</v>
      </c>
      <c r="N276" s="5">
        <v>70</v>
      </c>
      <c r="O276" s="5">
        <v>71</v>
      </c>
      <c r="P276" s="5" t="s">
        <v>914</v>
      </c>
      <c r="Q276" s="6" t="s">
        <v>110</v>
      </c>
    </row>
    <row r="277" spans="1:17" ht="12.75">
      <c r="A277" s="52"/>
      <c r="B277" s="60" t="s">
        <v>231</v>
      </c>
      <c r="C277" s="67"/>
      <c r="D277" s="52"/>
      <c r="E277" s="69"/>
      <c r="F277" s="69">
        <v>2</v>
      </c>
      <c r="G277" s="69">
        <v>1</v>
      </c>
      <c r="H277" s="69">
        <v>1</v>
      </c>
      <c r="I277" s="69">
        <v>1</v>
      </c>
      <c r="J277" s="69">
        <v>2</v>
      </c>
      <c r="K277" s="69">
        <v>4</v>
      </c>
      <c r="L277" s="4" t="s">
        <v>909</v>
      </c>
      <c r="M277" s="5" t="s">
        <v>911</v>
      </c>
      <c r="N277" s="5">
        <v>70</v>
      </c>
      <c r="O277" s="5">
        <v>71</v>
      </c>
      <c r="P277" s="5" t="s">
        <v>914</v>
      </c>
      <c r="Q277" s="6" t="s">
        <v>110</v>
      </c>
    </row>
    <row r="278" spans="1:17" ht="12.75">
      <c r="A278" s="52"/>
      <c r="B278" s="60" t="s">
        <v>1330</v>
      </c>
      <c r="C278" s="67"/>
      <c r="D278" s="52">
        <v>6</v>
      </c>
      <c r="E278" s="69">
        <v>7</v>
      </c>
      <c r="F278" s="69">
        <v>90</v>
      </c>
      <c r="G278" s="69">
        <v>85</v>
      </c>
      <c r="H278" s="69">
        <v>14</v>
      </c>
      <c r="I278" s="69">
        <v>15</v>
      </c>
      <c r="J278" s="69">
        <v>12</v>
      </c>
      <c r="K278" s="69">
        <v>4</v>
      </c>
      <c r="L278" s="4" t="s">
        <v>909</v>
      </c>
      <c r="M278" s="5" t="s">
        <v>911</v>
      </c>
      <c r="N278" s="5">
        <v>70</v>
      </c>
      <c r="O278" s="5">
        <v>71</v>
      </c>
      <c r="P278" s="5" t="s">
        <v>914</v>
      </c>
      <c r="Q278" s="6" t="s">
        <v>110</v>
      </c>
    </row>
    <row r="279" spans="1:17" ht="12.75">
      <c r="A279" s="52"/>
      <c r="B279" s="60" t="s">
        <v>232</v>
      </c>
      <c r="C279" s="67"/>
      <c r="D279" s="52"/>
      <c r="E279" s="69"/>
      <c r="F279" s="69">
        <v>1</v>
      </c>
      <c r="G279" s="69"/>
      <c r="H279" s="69"/>
      <c r="I279" s="69"/>
      <c r="J279" s="69"/>
      <c r="K279" s="69"/>
      <c r="L279" s="4" t="s">
        <v>909</v>
      </c>
      <c r="M279" s="5" t="s">
        <v>911</v>
      </c>
      <c r="N279" s="5">
        <v>70</v>
      </c>
      <c r="O279" s="5">
        <v>71</v>
      </c>
      <c r="P279" s="5" t="s">
        <v>914</v>
      </c>
      <c r="Q279" s="6" t="s">
        <v>110</v>
      </c>
    </row>
    <row r="280" spans="1:17" ht="12.75">
      <c r="A280" s="52"/>
      <c r="B280" s="60" t="s">
        <v>233</v>
      </c>
      <c r="C280" s="67"/>
      <c r="D280" s="52"/>
      <c r="E280" s="69"/>
      <c r="F280" s="69">
        <v>1</v>
      </c>
      <c r="G280" s="69"/>
      <c r="H280" s="69"/>
      <c r="I280" s="69"/>
      <c r="J280" s="69">
        <v>1</v>
      </c>
      <c r="K280" s="69">
        <v>2</v>
      </c>
      <c r="L280" s="4" t="s">
        <v>909</v>
      </c>
      <c r="M280" s="5" t="s">
        <v>911</v>
      </c>
      <c r="N280" s="5">
        <v>70</v>
      </c>
      <c r="O280" s="5">
        <v>71</v>
      </c>
      <c r="P280" s="5" t="s">
        <v>914</v>
      </c>
      <c r="Q280" s="6" t="s">
        <v>110</v>
      </c>
    </row>
    <row r="281" spans="1:17" ht="12.75">
      <c r="A281" s="52"/>
      <c r="B281" s="60" t="s">
        <v>234</v>
      </c>
      <c r="C281" s="67"/>
      <c r="D281" s="52"/>
      <c r="E281" s="69"/>
      <c r="F281" s="69"/>
      <c r="G281" s="69"/>
      <c r="H281" s="69">
        <v>1</v>
      </c>
      <c r="I281" s="69"/>
      <c r="J281" s="69"/>
      <c r="K281" s="69"/>
      <c r="L281" s="4" t="s">
        <v>909</v>
      </c>
      <c r="M281" s="5" t="s">
        <v>911</v>
      </c>
      <c r="N281" s="5">
        <v>70</v>
      </c>
      <c r="O281" s="5">
        <v>71</v>
      </c>
      <c r="P281" s="5" t="s">
        <v>914</v>
      </c>
      <c r="Q281" s="6" t="s">
        <v>110</v>
      </c>
    </row>
    <row r="282" spans="1:17" ht="12.75">
      <c r="A282" s="52"/>
      <c r="B282" s="60" t="s">
        <v>235</v>
      </c>
      <c r="C282" s="67"/>
      <c r="D282" s="52"/>
      <c r="E282" s="69">
        <v>1</v>
      </c>
      <c r="F282" s="69">
        <v>3</v>
      </c>
      <c r="G282" s="69">
        <v>1</v>
      </c>
      <c r="H282" s="69">
        <v>3</v>
      </c>
      <c r="I282" s="69">
        <v>1</v>
      </c>
      <c r="J282" s="69"/>
      <c r="K282" s="69"/>
      <c r="L282" s="4" t="s">
        <v>909</v>
      </c>
      <c r="M282" s="5" t="s">
        <v>911</v>
      </c>
      <c r="N282" s="5">
        <v>70</v>
      </c>
      <c r="O282" s="5">
        <v>71</v>
      </c>
      <c r="P282" s="5" t="s">
        <v>914</v>
      </c>
      <c r="Q282" s="6" t="s">
        <v>110</v>
      </c>
    </row>
    <row r="283" spans="1:17" ht="12.75">
      <c r="A283" s="52"/>
      <c r="B283" s="60" t="s">
        <v>236</v>
      </c>
      <c r="C283" s="67"/>
      <c r="D283" s="52"/>
      <c r="E283" s="69"/>
      <c r="F283" s="69"/>
      <c r="G283" s="69">
        <v>1</v>
      </c>
      <c r="H283" s="69"/>
      <c r="I283" s="69"/>
      <c r="J283" s="69"/>
      <c r="K283" s="69"/>
      <c r="L283" s="4" t="s">
        <v>909</v>
      </c>
      <c r="M283" s="5" t="s">
        <v>911</v>
      </c>
      <c r="N283" s="5">
        <v>70</v>
      </c>
      <c r="O283" s="5">
        <v>71</v>
      </c>
      <c r="P283" s="5" t="s">
        <v>914</v>
      </c>
      <c r="Q283" s="6" t="s">
        <v>110</v>
      </c>
    </row>
    <row r="284" spans="1:17" ht="12.75">
      <c r="A284" s="52"/>
      <c r="B284" s="60" t="s">
        <v>237</v>
      </c>
      <c r="C284" s="67"/>
      <c r="D284" s="52"/>
      <c r="E284" s="69"/>
      <c r="F284" s="69">
        <v>1</v>
      </c>
      <c r="G284" s="69"/>
      <c r="H284" s="69"/>
      <c r="I284" s="69"/>
      <c r="J284" s="69"/>
      <c r="K284" s="69"/>
      <c r="L284" s="4" t="s">
        <v>909</v>
      </c>
      <c r="M284" s="5" t="s">
        <v>911</v>
      </c>
      <c r="N284" s="5">
        <v>70</v>
      </c>
      <c r="O284" s="5">
        <v>71</v>
      </c>
      <c r="P284" s="5" t="s">
        <v>914</v>
      </c>
      <c r="Q284" s="6" t="s">
        <v>110</v>
      </c>
    </row>
    <row r="285" spans="1:17" ht="12.75">
      <c r="A285" s="52"/>
      <c r="B285" s="60" t="s">
        <v>238</v>
      </c>
      <c r="C285" s="67"/>
      <c r="D285" s="52"/>
      <c r="E285" s="69"/>
      <c r="F285" s="69">
        <v>1</v>
      </c>
      <c r="G285" s="69"/>
      <c r="H285" s="69"/>
      <c r="I285" s="69"/>
      <c r="J285" s="69"/>
      <c r="K285" s="69">
        <v>1</v>
      </c>
      <c r="L285" s="4" t="s">
        <v>909</v>
      </c>
      <c r="M285" s="5" t="s">
        <v>911</v>
      </c>
      <c r="N285" s="5">
        <v>70</v>
      </c>
      <c r="O285" s="5">
        <v>71</v>
      </c>
      <c r="P285" s="5" t="s">
        <v>914</v>
      </c>
      <c r="Q285" s="6" t="s">
        <v>110</v>
      </c>
    </row>
    <row r="286" spans="1:17" ht="12.75">
      <c r="A286" s="52"/>
      <c r="B286" s="171" t="s">
        <v>239</v>
      </c>
      <c r="C286" s="67"/>
      <c r="D286" s="52"/>
      <c r="E286" s="69"/>
      <c r="F286" s="69"/>
      <c r="G286" s="69"/>
      <c r="H286" s="69"/>
      <c r="I286" s="69">
        <v>1</v>
      </c>
      <c r="J286" s="69"/>
      <c r="K286" s="69"/>
      <c r="L286" s="4" t="s">
        <v>909</v>
      </c>
      <c r="M286" s="5" t="s">
        <v>911</v>
      </c>
      <c r="N286" s="5">
        <v>70</v>
      </c>
      <c r="O286" s="5">
        <v>71</v>
      </c>
      <c r="P286" s="5" t="s">
        <v>914</v>
      </c>
      <c r="Q286" s="6" t="s">
        <v>110</v>
      </c>
    </row>
    <row r="287" spans="1:17" ht="12.75">
      <c r="A287" s="52"/>
      <c r="B287" s="60" t="s">
        <v>1332</v>
      </c>
      <c r="C287" s="67"/>
      <c r="D287" s="52"/>
      <c r="E287" s="69"/>
      <c r="F287" s="69"/>
      <c r="G287" s="69">
        <v>1</v>
      </c>
      <c r="H287" s="69"/>
      <c r="I287" s="69"/>
      <c r="J287" s="69"/>
      <c r="K287" s="69"/>
      <c r="L287" s="4" t="s">
        <v>909</v>
      </c>
      <c r="M287" s="5" t="s">
        <v>911</v>
      </c>
      <c r="N287" s="5">
        <v>70</v>
      </c>
      <c r="O287" s="5">
        <v>71</v>
      </c>
      <c r="P287" s="5" t="s">
        <v>914</v>
      </c>
      <c r="Q287" s="6" t="s">
        <v>110</v>
      </c>
    </row>
    <row r="288" spans="1:17" ht="12.75">
      <c r="A288" s="52"/>
      <c r="B288" s="60" t="s">
        <v>1333</v>
      </c>
      <c r="C288" s="67"/>
      <c r="D288" s="52"/>
      <c r="E288" s="69"/>
      <c r="F288" s="69">
        <v>3</v>
      </c>
      <c r="G288" s="69">
        <v>2</v>
      </c>
      <c r="H288" s="69"/>
      <c r="I288" s="69">
        <v>3</v>
      </c>
      <c r="J288" s="69"/>
      <c r="K288" s="69"/>
      <c r="L288" s="4" t="s">
        <v>909</v>
      </c>
      <c r="M288" s="5" t="s">
        <v>911</v>
      </c>
      <c r="N288" s="5">
        <v>70</v>
      </c>
      <c r="O288" s="5">
        <v>71</v>
      </c>
      <c r="P288" s="5" t="s">
        <v>914</v>
      </c>
      <c r="Q288" s="6" t="s">
        <v>110</v>
      </c>
    </row>
    <row r="289" spans="1:17" ht="12.75">
      <c r="A289" s="52"/>
      <c r="B289" s="60" t="s">
        <v>240</v>
      </c>
      <c r="C289" s="67"/>
      <c r="D289" s="52"/>
      <c r="E289" s="69"/>
      <c r="F289" s="69"/>
      <c r="G289" s="69">
        <v>1</v>
      </c>
      <c r="H289" s="69"/>
      <c r="I289" s="69"/>
      <c r="J289" s="69"/>
      <c r="K289" s="69"/>
      <c r="L289" s="4" t="s">
        <v>909</v>
      </c>
      <c r="M289" s="5" t="s">
        <v>911</v>
      </c>
      <c r="N289" s="5">
        <v>70</v>
      </c>
      <c r="O289" s="5">
        <v>71</v>
      </c>
      <c r="P289" s="5" t="s">
        <v>914</v>
      </c>
      <c r="Q289" s="6" t="s">
        <v>110</v>
      </c>
    </row>
    <row r="290" spans="1:17" ht="12.75">
      <c r="A290" s="52"/>
      <c r="B290" s="60" t="s">
        <v>241</v>
      </c>
      <c r="C290" s="67"/>
      <c r="D290" s="52"/>
      <c r="E290" s="69"/>
      <c r="F290" s="69">
        <v>1</v>
      </c>
      <c r="G290" s="69"/>
      <c r="H290" s="69"/>
      <c r="I290" s="69"/>
      <c r="J290" s="69"/>
      <c r="K290" s="69"/>
      <c r="L290" s="4" t="s">
        <v>909</v>
      </c>
      <c r="M290" s="5" t="s">
        <v>911</v>
      </c>
      <c r="N290" s="5">
        <v>70</v>
      </c>
      <c r="O290" s="5">
        <v>71</v>
      </c>
      <c r="P290" s="5" t="s">
        <v>914</v>
      </c>
      <c r="Q290" s="6" t="s">
        <v>110</v>
      </c>
    </row>
    <row r="291" spans="1:17" ht="12.75">
      <c r="A291" s="52"/>
      <c r="B291" s="60" t="s">
        <v>242</v>
      </c>
      <c r="C291" s="67"/>
      <c r="D291" s="52"/>
      <c r="E291" s="69"/>
      <c r="F291" s="69"/>
      <c r="G291" s="69"/>
      <c r="H291" s="69">
        <v>1</v>
      </c>
      <c r="I291" s="69"/>
      <c r="J291" s="69"/>
      <c r="K291" s="69"/>
      <c r="L291" s="4" t="s">
        <v>909</v>
      </c>
      <c r="M291" s="5" t="s">
        <v>911</v>
      </c>
      <c r="N291" s="5">
        <v>70</v>
      </c>
      <c r="O291" s="5">
        <v>71</v>
      </c>
      <c r="P291" s="5" t="s">
        <v>914</v>
      </c>
      <c r="Q291" s="6" t="s">
        <v>110</v>
      </c>
    </row>
    <row r="292" spans="1:17" ht="12.75">
      <c r="A292" s="52"/>
      <c r="B292" s="60" t="s">
        <v>243</v>
      </c>
      <c r="C292" s="67"/>
      <c r="D292" s="52"/>
      <c r="E292" s="69"/>
      <c r="F292" s="69"/>
      <c r="G292" s="69">
        <v>2</v>
      </c>
      <c r="H292" s="69"/>
      <c r="I292" s="69"/>
      <c r="J292" s="69">
        <v>2</v>
      </c>
      <c r="K292" s="69"/>
      <c r="L292" s="4" t="s">
        <v>909</v>
      </c>
      <c r="M292" s="5" t="s">
        <v>911</v>
      </c>
      <c r="N292" s="5">
        <v>70</v>
      </c>
      <c r="O292" s="5">
        <v>71</v>
      </c>
      <c r="P292" s="5" t="s">
        <v>914</v>
      </c>
      <c r="Q292" s="6" t="s">
        <v>110</v>
      </c>
    </row>
    <row r="293" spans="1:17" ht="12.75">
      <c r="A293" s="52"/>
      <c r="B293" s="60" t="s">
        <v>1334</v>
      </c>
      <c r="C293" s="67"/>
      <c r="D293" s="52"/>
      <c r="E293" s="69"/>
      <c r="F293" s="69"/>
      <c r="G293" s="69">
        <v>2</v>
      </c>
      <c r="H293" s="69"/>
      <c r="I293" s="69">
        <v>1</v>
      </c>
      <c r="J293" s="69">
        <v>1</v>
      </c>
      <c r="K293" s="69"/>
      <c r="L293" s="4" t="s">
        <v>909</v>
      </c>
      <c r="M293" s="5" t="s">
        <v>911</v>
      </c>
      <c r="N293" s="5">
        <v>70</v>
      </c>
      <c r="O293" s="5">
        <v>71</v>
      </c>
      <c r="P293" s="5" t="s">
        <v>914</v>
      </c>
      <c r="Q293" s="6" t="s">
        <v>110</v>
      </c>
    </row>
    <row r="294" spans="1:17" ht="12.75">
      <c r="A294" s="52"/>
      <c r="B294" s="60" t="s">
        <v>244</v>
      </c>
      <c r="C294" s="67"/>
      <c r="D294" s="52"/>
      <c r="E294" s="69"/>
      <c r="F294" s="69">
        <v>1</v>
      </c>
      <c r="G294" s="69"/>
      <c r="H294" s="69"/>
      <c r="I294" s="69"/>
      <c r="J294" s="69"/>
      <c r="K294" s="69"/>
      <c r="L294" s="4" t="s">
        <v>909</v>
      </c>
      <c r="M294" s="5" t="s">
        <v>911</v>
      </c>
      <c r="N294" s="5">
        <v>70</v>
      </c>
      <c r="O294" s="5">
        <v>71</v>
      </c>
      <c r="P294" s="5" t="s">
        <v>914</v>
      </c>
      <c r="Q294" s="6" t="s">
        <v>110</v>
      </c>
    </row>
    <row r="295" spans="1:17" ht="12.75">
      <c r="A295" s="52"/>
      <c r="B295" s="60" t="s">
        <v>1335</v>
      </c>
      <c r="C295" s="67"/>
      <c r="D295" s="52"/>
      <c r="E295" s="69">
        <v>1</v>
      </c>
      <c r="F295" s="69">
        <v>5</v>
      </c>
      <c r="G295" s="69">
        <v>4</v>
      </c>
      <c r="H295" s="69">
        <v>1</v>
      </c>
      <c r="I295" s="69">
        <v>2</v>
      </c>
      <c r="J295" s="69"/>
      <c r="K295" s="69"/>
      <c r="L295" s="4" t="s">
        <v>909</v>
      </c>
      <c r="M295" s="5" t="s">
        <v>911</v>
      </c>
      <c r="N295" s="5">
        <v>70</v>
      </c>
      <c r="O295" s="5">
        <v>71</v>
      </c>
      <c r="P295" s="5" t="s">
        <v>914</v>
      </c>
      <c r="Q295" s="6" t="s">
        <v>110</v>
      </c>
    </row>
    <row r="296" spans="1:17" ht="12.75">
      <c r="A296" s="52"/>
      <c r="B296" s="60" t="s">
        <v>245</v>
      </c>
      <c r="C296" s="67"/>
      <c r="D296" s="52"/>
      <c r="E296" s="69"/>
      <c r="F296" s="69">
        <v>1</v>
      </c>
      <c r="G296" s="69">
        <v>1</v>
      </c>
      <c r="H296" s="69">
        <v>1</v>
      </c>
      <c r="I296" s="69"/>
      <c r="J296" s="69"/>
      <c r="K296" s="69"/>
      <c r="L296" s="4" t="s">
        <v>909</v>
      </c>
      <c r="M296" s="5" t="s">
        <v>911</v>
      </c>
      <c r="N296" s="5">
        <v>70</v>
      </c>
      <c r="O296" s="5">
        <v>71</v>
      </c>
      <c r="P296" s="5" t="s">
        <v>914</v>
      </c>
      <c r="Q296" s="6" t="s">
        <v>110</v>
      </c>
    </row>
    <row r="297" spans="1:17" ht="12.75">
      <c r="A297" s="52"/>
      <c r="B297" s="60" t="s">
        <v>246</v>
      </c>
      <c r="C297" s="67"/>
      <c r="D297" s="52">
        <v>1</v>
      </c>
      <c r="E297" s="69"/>
      <c r="F297" s="69"/>
      <c r="G297" s="69"/>
      <c r="H297" s="69"/>
      <c r="I297" s="69"/>
      <c r="J297" s="69"/>
      <c r="K297" s="69"/>
      <c r="L297" s="4" t="s">
        <v>909</v>
      </c>
      <c r="M297" s="5" t="s">
        <v>911</v>
      </c>
      <c r="N297" s="5">
        <v>70</v>
      </c>
      <c r="O297" s="5">
        <v>71</v>
      </c>
      <c r="P297" s="5" t="s">
        <v>914</v>
      </c>
      <c r="Q297" s="6" t="s">
        <v>110</v>
      </c>
    </row>
    <row r="298" spans="1:17" ht="12.75">
      <c r="A298" s="52"/>
      <c r="B298" s="60" t="s">
        <v>247</v>
      </c>
      <c r="C298" s="67"/>
      <c r="D298" s="52"/>
      <c r="E298" s="69"/>
      <c r="F298" s="69"/>
      <c r="G298" s="69"/>
      <c r="H298" s="69"/>
      <c r="I298" s="69">
        <v>1</v>
      </c>
      <c r="J298" s="69"/>
      <c r="K298" s="69"/>
      <c r="L298" s="4" t="s">
        <v>909</v>
      </c>
      <c r="M298" s="5" t="s">
        <v>911</v>
      </c>
      <c r="N298" s="5">
        <v>70</v>
      </c>
      <c r="O298" s="5">
        <v>71</v>
      </c>
      <c r="P298" s="5" t="s">
        <v>914</v>
      </c>
      <c r="Q298" s="6" t="s">
        <v>110</v>
      </c>
    </row>
    <row r="299" spans="1:17" ht="12.75">
      <c r="A299" s="52"/>
      <c r="B299" s="60" t="s">
        <v>248</v>
      </c>
      <c r="C299" s="67"/>
      <c r="D299" s="52"/>
      <c r="E299" s="69"/>
      <c r="F299" s="69">
        <v>1</v>
      </c>
      <c r="G299" s="69">
        <v>1</v>
      </c>
      <c r="H299" s="69">
        <v>1</v>
      </c>
      <c r="I299" s="69">
        <v>1</v>
      </c>
      <c r="J299" s="69"/>
      <c r="K299" s="69"/>
      <c r="L299" s="4" t="s">
        <v>909</v>
      </c>
      <c r="M299" s="5" t="s">
        <v>911</v>
      </c>
      <c r="N299" s="5">
        <v>70</v>
      </c>
      <c r="O299" s="5">
        <v>71</v>
      </c>
      <c r="P299" s="5" t="s">
        <v>914</v>
      </c>
      <c r="Q299" s="6" t="s">
        <v>110</v>
      </c>
    </row>
    <row r="300" spans="1:17" ht="12.75">
      <c r="A300" s="52"/>
      <c r="B300" s="60" t="s">
        <v>249</v>
      </c>
      <c r="C300" s="67"/>
      <c r="D300" s="52"/>
      <c r="E300" s="69"/>
      <c r="F300" s="69">
        <v>1</v>
      </c>
      <c r="G300" s="69"/>
      <c r="H300" s="69"/>
      <c r="I300" s="69"/>
      <c r="J300" s="69"/>
      <c r="K300" s="69"/>
      <c r="L300" s="4" t="s">
        <v>909</v>
      </c>
      <c r="M300" s="5" t="s">
        <v>911</v>
      </c>
      <c r="N300" s="5">
        <v>70</v>
      </c>
      <c r="O300" s="5">
        <v>71</v>
      </c>
      <c r="P300" s="5" t="s">
        <v>914</v>
      </c>
      <c r="Q300" s="6" t="s">
        <v>110</v>
      </c>
    </row>
    <row r="301" spans="1:17" ht="12.75">
      <c r="A301" s="52"/>
      <c r="B301" s="60" t="s">
        <v>250</v>
      </c>
      <c r="C301" s="67"/>
      <c r="D301" s="52"/>
      <c r="E301" s="69"/>
      <c r="F301" s="69"/>
      <c r="G301" s="69"/>
      <c r="H301" s="69"/>
      <c r="I301" s="69">
        <v>2</v>
      </c>
      <c r="J301" s="69"/>
      <c r="K301" s="69"/>
      <c r="L301" s="4" t="s">
        <v>909</v>
      </c>
      <c r="M301" s="5" t="s">
        <v>911</v>
      </c>
      <c r="N301" s="5">
        <v>70</v>
      </c>
      <c r="O301" s="5">
        <v>71</v>
      </c>
      <c r="P301" s="5" t="s">
        <v>914</v>
      </c>
      <c r="Q301" s="6" t="s">
        <v>110</v>
      </c>
    </row>
    <row r="302" spans="1:17" ht="12.75">
      <c r="A302" s="52"/>
      <c r="B302" s="60" t="s">
        <v>251</v>
      </c>
      <c r="C302" s="67"/>
      <c r="D302" s="52"/>
      <c r="E302" s="69"/>
      <c r="F302" s="69">
        <v>1</v>
      </c>
      <c r="G302" s="69"/>
      <c r="H302" s="69"/>
      <c r="I302" s="69"/>
      <c r="J302" s="69"/>
      <c r="K302" s="69"/>
      <c r="L302" s="4" t="s">
        <v>909</v>
      </c>
      <c r="M302" s="5" t="s">
        <v>911</v>
      </c>
      <c r="N302" s="5">
        <v>70</v>
      </c>
      <c r="O302" s="5">
        <v>71</v>
      </c>
      <c r="P302" s="5" t="s">
        <v>914</v>
      </c>
      <c r="Q302" s="6" t="s">
        <v>110</v>
      </c>
    </row>
    <row r="303" spans="1:17" ht="12.75">
      <c r="A303" s="52"/>
      <c r="B303" s="60" t="s">
        <v>158</v>
      </c>
      <c r="C303" s="67"/>
      <c r="D303" s="52"/>
      <c r="E303" s="69"/>
      <c r="F303" s="69">
        <v>1</v>
      </c>
      <c r="G303" s="69"/>
      <c r="H303" s="69">
        <v>1</v>
      </c>
      <c r="I303" s="69"/>
      <c r="J303" s="69"/>
      <c r="K303" s="69"/>
      <c r="L303" s="4" t="s">
        <v>909</v>
      </c>
      <c r="M303" s="5" t="s">
        <v>911</v>
      </c>
      <c r="N303" s="5">
        <v>70</v>
      </c>
      <c r="O303" s="5">
        <v>71</v>
      </c>
      <c r="P303" s="5" t="s">
        <v>914</v>
      </c>
      <c r="Q303" s="6" t="s">
        <v>110</v>
      </c>
    </row>
    <row r="304" spans="1:17" ht="12.75">
      <c r="A304" s="52"/>
      <c r="B304" s="60" t="s">
        <v>252</v>
      </c>
      <c r="C304" s="67"/>
      <c r="D304" s="52"/>
      <c r="E304" s="69"/>
      <c r="F304" s="69"/>
      <c r="G304" s="69"/>
      <c r="H304" s="69">
        <v>1</v>
      </c>
      <c r="I304" s="69"/>
      <c r="J304" s="69"/>
      <c r="K304" s="69"/>
      <c r="L304" s="4" t="s">
        <v>909</v>
      </c>
      <c r="M304" s="5" t="s">
        <v>911</v>
      </c>
      <c r="N304" s="5">
        <v>70</v>
      </c>
      <c r="O304" s="5">
        <v>71</v>
      </c>
      <c r="P304" s="5" t="s">
        <v>914</v>
      </c>
      <c r="Q304" s="6" t="s">
        <v>110</v>
      </c>
    </row>
    <row r="305" spans="1:17" ht="12.75">
      <c r="A305" s="52"/>
      <c r="B305" s="60" t="s">
        <v>253</v>
      </c>
      <c r="C305" s="67"/>
      <c r="D305" s="52"/>
      <c r="E305" s="69"/>
      <c r="F305" s="69">
        <v>1</v>
      </c>
      <c r="G305" s="69"/>
      <c r="H305" s="69"/>
      <c r="I305" s="69"/>
      <c r="J305" s="69"/>
      <c r="K305" s="69"/>
      <c r="L305" s="4" t="s">
        <v>909</v>
      </c>
      <c r="M305" s="5" t="s">
        <v>911</v>
      </c>
      <c r="N305" s="5">
        <v>70</v>
      </c>
      <c r="O305" s="5">
        <v>71</v>
      </c>
      <c r="P305" s="5" t="s">
        <v>914</v>
      </c>
      <c r="Q305" s="6" t="s">
        <v>110</v>
      </c>
    </row>
    <row r="306" spans="1:17" ht="12.75">
      <c r="A306" s="52"/>
      <c r="B306" s="60" t="s">
        <v>254</v>
      </c>
      <c r="C306" s="67"/>
      <c r="D306" s="52"/>
      <c r="E306" s="69"/>
      <c r="F306" s="69">
        <v>1</v>
      </c>
      <c r="G306" s="69"/>
      <c r="H306" s="69">
        <v>1</v>
      </c>
      <c r="I306" s="69">
        <v>1</v>
      </c>
      <c r="J306" s="69"/>
      <c r="K306" s="69"/>
      <c r="L306" s="4" t="s">
        <v>909</v>
      </c>
      <c r="M306" s="5" t="s">
        <v>911</v>
      </c>
      <c r="N306" s="5">
        <v>70</v>
      </c>
      <c r="O306" s="5">
        <v>71</v>
      </c>
      <c r="P306" s="5" t="s">
        <v>914</v>
      </c>
      <c r="Q306" s="6" t="s">
        <v>110</v>
      </c>
    </row>
    <row r="307" spans="1:17" ht="12.75">
      <c r="A307" s="52"/>
      <c r="B307" s="60" t="s">
        <v>255</v>
      </c>
      <c r="C307" s="67"/>
      <c r="D307" s="52"/>
      <c r="E307" s="69">
        <v>1</v>
      </c>
      <c r="F307" s="69"/>
      <c r="G307" s="69"/>
      <c r="H307" s="69"/>
      <c r="I307" s="69">
        <v>1</v>
      </c>
      <c r="J307" s="69"/>
      <c r="K307" s="69"/>
      <c r="L307" s="4" t="s">
        <v>909</v>
      </c>
      <c r="M307" s="5" t="s">
        <v>911</v>
      </c>
      <c r="N307" s="5">
        <v>70</v>
      </c>
      <c r="O307" s="5">
        <v>71</v>
      </c>
      <c r="P307" s="5" t="s">
        <v>914</v>
      </c>
      <c r="Q307" s="6" t="s">
        <v>110</v>
      </c>
    </row>
    <row r="308" spans="1:17" s="27" customFormat="1" ht="12.75">
      <c r="A308" s="52"/>
      <c r="B308" s="60" t="s">
        <v>257</v>
      </c>
      <c r="C308" s="67"/>
      <c r="D308" s="52"/>
      <c r="E308" s="69"/>
      <c r="F308" s="69">
        <v>1</v>
      </c>
      <c r="G308" s="69">
        <v>1</v>
      </c>
      <c r="H308" s="69"/>
      <c r="I308" s="69"/>
      <c r="J308" s="69"/>
      <c r="K308" s="69"/>
      <c r="L308" s="4" t="s">
        <v>909</v>
      </c>
      <c r="M308" s="5" t="s">
        <v>911</v>
      </c>
      <c r="N308" s="5">
        <v>72</v>
      </c>
      <c r="O308" s="5">
        <v>73</v>
      </c>
      <c r="P308" s="5" t="s">
        <v>914</v>
      </c>
      <c r="Q308" s="6" t="s">
        <v>256</v>
      </c>
    </row>
    <row r="309" spans="1:17" ht="12.75">
      <c r="A309" s="52"/>
      <c r="B309" s="60" t="s">
        <v>258</v>
      </c>
      <c r="C309" s="67"/>
      <c r="D309" s="52"/>
      <c r="E309" s="69"/>
      <c r="F309" s="69"/>
      <c r="G309" s="69"/>
      <c r="H309" s="69">
        <v>1</v>
      </c>
      <c r="I309" s="69"/>
      <c r="J309" s="69"/>
      <c r="K309" s="69"/>
      <c r="L309" s="4" t="s">
        <v>909</v>
      </c>
      <c r="M309" s="5" t="s">
        <v>911</v>
      </c>
      <c r="N309" s="5">
        <v>72</v>
      </c>
      <c r="O309" s="5">
        <v>73</v>
      </c>
      <c r="P309" s="5" t="s">
        <v>914</v>
      </c>
      <c r="Q309" s="6" t="s">
        <v>256</v>
      </c>
    </row>
    <row r="310" spans="1:17" ht="12.75">
      <c r="A310" s="52"/>
      <c r="B310" s="60" t="s">
        <v>259</v>
      </c>
      <c r="C310" s="67"/>
      <c r="D310" s="52"/>
      <c r="E310" s="69"/>
      <c r="F310" s="69"/>
      <c r="G310" s="69"/>
      <c r="H310" s="69"/>
      <c r="I310" s="69">
        <v>1</v>
      </c>
      <c r="J310" s="69"/>
      <c r="K310" s="69"/>
      <c r="L310" s="4" t="s">
        <v>909</v>
      </c>
      <c r="M310" s="5" t="s">
        <v>911</v>
      </c>
      <c r="N310" s="5">
        <v>72</v>
      </c>
      <c r="O310" s="5">
        <v>73</v>
      </c>
      <c r="P310" s="5" t="s">
        <v>914</v>
      </c>
      <c r="Q310" s="6" t="s">
        <v>256</v>
      </c>
    </row>
    <row r="311" spans="1:17" ht="12.75">
      <c r="A311" s="52"/>
      <c r="B311" s="60" t="s">
        <v>260</v>
      </c>
      <c r="C311" s="67"/>
      <c r="D311" s="52"/>
      <c r="E311" s="69"/>
      <c r="F311" s="69"/>
      <c r="G311" s="69">
        <v>1</v>
      </c>
      <c r="H311" s="69"/>
      <c r="I311" s="69"/>
      <c r="J311" s="69"/>
      <c r="K311" s="69"/>
      <c r="L311" s="4" t="s">
        <v>909</v>
      </c>
      <c r="M311" s="5" t="s">
        <v>911</v>
      </c>
      <c r="N311" s="5">
        <v>72</v>
      </c>
      <c r="O311" s="5">
        <v>73</v>
      </c>
      <c r="P311" s="5" t="s">
        <v>914</v>
      </c>
      <c r="Q311" s="6" t="s">
        <v>256</v>
      </c>
    </row>
    <row r="312" spans="1:17" ht="12.75">
      <c r="A312" s="52"/>
      <c r="B312" s="60" t="s">
        <v>261</v>
      </c>
      <c r="C312" s="67"/>
      <c r="D312" s="52">
        <v>1</v>
      </c>
      <c r="E312" s="69"/>
      <c r="F312" s="69"/>
      <c r="G312" s="69"/>
      <c r="H312" s="69">
        <v>1</v>
      </c>
      <c r="I312" s="69">
        <v>1</v>
      </c>
      <c r="J312" s="69"/>
      <c r="K312" s="69">
        <v>1</v>
      </c>
      <c r="L312" s="4" t="s">
        <v>909</v>
      </c>
      <c r="M312" s="5" t="s">
        <v>911</v>
      </c>
      <c r="N312" s="5">
        <v>72</v>
      </c>
      <c r="O312" s="5">
        <v>73</v>
      </c>
      <c r="P312" s="5" t="s">
        <v>914</v>
      </c>
      <c r="Q312" s="6" t="s">
        <v>256</v>
      </c>
    </row>
    <row r="313" spans="1:17" ht="12.75">
      <c r="A313" s="52"/>
      <c r="B313" s="60" t="s">
        <v>262</v>
      </c>
      <c r="C313" s="67"/>
      <c r="D313" s="52"/>
      <c r="E313" s="69">
        <v>1</v>
      </c>
      <c r="F313" s="69"/>
      <c r="G313" s="69"/>
      <c r="H313" s="69"/>
      <c r="I313" s="69"/>
      <c r="J313" s="69"/>
      <c r="K313" s="69"/>
      <c r="L313" s="4" t="s">
        <v>909</v>
      </c>
      <c r="M313" s="5" t="s">
        <v>911</v>
      </c>
      <c r="N313" s="5">
        <v>72</v>
      </c>
      <c r="O313" s="5">
        <v>73</v>
      </c>
      <c r="P313" s="5" t="s">
        <v>914</v>
      </c>
      <c r="Q313" s="6" t="s">
        <v>256</v>
      </c>
    </row>
    <row r="314" spans="1:17" ht="12.75">
      <c r="A314" s="52"/>
      <c r="B314" s="60" t="s">
        <v>263</v>
      </c>
      <c r="C314" s="67"/>
      <c r="D314" s="52"/>
      <c r="E314" s="69"/>
      <c r="F314" s="69">
        <v>1</v>
      </c>
      <c r="G314" s="69"/>
      <c r="H314" s="69"/>
      <c r="I314" s="69">
        <v>2</v>
      </c>
      <c r="J314" s="69"/>
      <c r="K314" s="69"/>
      <c r="L314" s="4" t="s">
        <v>909</v>
      </c>
      <c r="M314" s="5" t="s">
        <v>911</v>
      </c>
      <c r="N314" s="5">
        <v>72</v>
      </c>
      <c r="O314" s="5">
        <v>73</v>
      </c>
      <c r="P314" s="5" t="s">
        <v>914</v>
      </c>
      <c r="Q314" s="6" t="s">
        <v>256</v>
      </c>
    </row>
    <row r="315" spans="1:17" ht="12.75">
      <c r="A315" s="52"/>
      <c r="B315" s="60" t="s">
        <v>264</v>
      </c>
      <c r="C315" s="67"/>
      <c r="D315" s="52"/>
      <c r="E315" s="69"/>
      <c r="F315" s="69">
        <v>1</v>
      </c>
      <c r="G315" s="69">
        <v>1</v>
      </c>
      <c r="H315" s="69"/>
      <c r="I315" s="69"/>
      <c r="J315" s="69"/>
      <c r="K315" s="69">
        <v>1</v>
      </c>
      <c r="L315" s="4" t="s">
        <v>909</v>
      </c>
      <c r="M315" s="5" t="s">
        <v>911</v>
      </c>
      <c r="N315" s="5">
        <v>72</v>
      </c>
      <c r="O315" s="5">
        <v>73</v>
      </c>
      <c r="P315" s="5" t="s">
        <v>914</v>
      </c>
      <c r="Q315" s="6" t="s">
        <v>256</v>
      </c>
    </row>
    <row r="316" spans="1:17" ht="12.75">
      <c r="A316" s="52"/>
      <c r="B316" s="60" t="s">
        <v>265</v>
      </c>
      <c r="C316" s="67"/>
      <c r="D316" s="52"/>
      <c r="E316" s="69"/>
      <c r="F316" s="69"/>
      <c r="G316" s="69">
        <v>2</v>
      </c>
      <c r="H316" s="69"/>
      <c r="I316" s="69"/>
      <c r="J316" s="69"/>
      <c r="K316" s="69"/>
      <c r="L316" s="4" t="s">
        <v>909</v>
      </c>
      <c r="M316" s="5" t="s">
        <v>911</v>
      </c>
      <c r="N316" s="5">
        <v>72</v>
      </c>
      <c r="O316" s="5">
        <v>73</v>
      </c>
      <c r="P316" s="5" t="s">
        <v>914</v>
      </c>
      <c r="Q316" s="6" t="s">
        <v>256</v>
      </c>
    </row>
    <row r="317" spans="1:17" ht="12.75">
      <c r="A317" s="52"/>
      <c r="B317" s="60" t="s">
        <v>266</v>
      </c>
      <c r="C317" s="67"/>
      <c r="D317" s="52"/>
      <c r="E317" s="69"/>
      <c r="F317" s="69">
        <v>1</v>
      </c>
      <c r="G317" s="69">
        <v>1</v>
      </c>
      <c r="H317" s="69"/>
      <c r="I317" s="69"/>
      <c r="J317" s="69"/>
      <c r="K317" s="69"/>
      <c r="L317" s="4" t="s">
        <v>909</v>
      </c>
      <c r="M317" s="5" t="s">
        <v>911</v>
      </c>
      <c r="N317" s="5">
        <v>72</v>
      </c>
      <c r="O317" s="5">
        <v>73</v>
      </c>
      <c r="P317" s="5" t="s">
        <v>914</v>
      </c>
      <c r="Q317" s="6" t="s">
        <v>256</v>
      </c>
    </row>
    <row r="318" spans="1:17" ht="12.75">
      <c r="A318" s="52"/>
      <c r="B318" s="60" t="s">
        <v>267</v>
      </c>
      <c r="C318" s="67"/>
      <c r="D318" s="52"/>
      <c r="E318" s="69"/>
      <c r="F318" s="69"/>
      <c r="G318" s="69"/>
      <c r="H318" s="69">
        <v>2</v>
      </c>
      <c r="I318" s="69">
        <v>1</v>
      </c>
      <c r="J318" s="69"/>
      <c r="K318" s="69"/>
      <c r="L318" s="4" t="s">
        <v>909</v>
      </c>
      <c r="M318" s="5" t="s">
        <v>911</v>
      </c>
      <c r="N318" s="5">
        <v>72</v>
      </c>
      <c r="O318" s="5">
        <v>73</v>
      </c>
      <c r="P318" s="5" t="s">
        <v>914</v>
      </c>
      <c r="Q318" s="6" t="s">
        <v>256</v>
      </c>
    </row>
    <row r="319" spans="1:17" ht="12.75">
      <c r="A319" s="52"/>
      <c r="B319" s="60" t="s">
        <v>268</v>
      </c>
      <c r="C319" s="67"/>
      <c r="D319" s="52"/>
      <c r="E319" s="69"/>
      <c r="F319" s="69"/>
      <c r="G319" s="69"/>
      <c r="H319" s="69">
        <v>1</v>
      </c>
      <c r="I319" s="69">
        <v>1</v>
      </c>
      <c r="J319" s="69"/>
      <c r="K319" s="69"/>
      <c r="L319" s="4" t="s">
        <v>909</v>
      </c>
      <c r="M319" s="5" t="s">
        <v>911</v>
      </c>
      <c r="N319" s="5">
        <v>72</v>
      </c>
      <c r="O319" s="5">
        <v>73</v>
      </c>
      <c r="P319" s="5" t="s">
        <v>914</v>
      </c>
      <c r="Q319" s="6" t="s">
        <v>256</v>
      </c>
    </row>
    <row r="320" spans="1:17" ht="12.75">
      <c r="A320" s="52"/>
      <c r="B320" s="60" t="s">
        <v>269</v>
      </c>
      <c r="C320" s="67"/>
      <c r="D320" s="52"/>
      <c r="E320" s="69"/>
      <c r="F320" s="69">
        <v>1</v>
      </c>
      <c r="G320" s="69"/>
      <c r="H320" s="69"/>
      <c r="I320" s="69"/>
      <c r="J320" s="69"/>
      <c r="K320" s="69"/>
      <c r="L320" s="4" t="s">
        <v>909</v>
      </c>
      <c r="M320" s="5" t="s">
        <v>911</v>
      </c>
      <c r="N320" s="5">
        <v>72</v>
      </c>
      <c r="O320" s="5">
        <v>73</v>
      </c>
      <c r="P320" s="5" t="s">
        <v>914</v>
      </c>
      <c r="Q320" s="6" t="s">
        <v>256</v>
      </c>
    </row>
    <row r="321" spans="1:17" ht="12.75">
      <c r="A321" s="52"/>
      <c r="B321" s="60" t="s">
        <v>270</v>
      </c>
      <c r="C321" s="67"/>
      <c r="D321" s="52"/>
      <c r="E321" s="69"/>
      <c r="F321" s="69">
        <v>1</v>
      </c>
      <c r="G321" s="69">
        <v>4</v>
      </c>
      <c r="H321" s="69"/>
      <c r="I321" s="69"/>
      <c r="J321" s="69"/>
      <c r="K321" s="69"/>
      <c r="L321" s="4" t="s">
        <v>909</v>
      </c>
      <c r="M321" s="5" t="s">
        <v>911</v>
      </c>
      <c r="N321" s="5">
        <v>72</v>
      </c>
      <c r="O321" s="5">
        <v>73</v>
      </c>
      <c r="P321" s="5" t="s">
        <v>914</v>
      </c>
      <c r="Q321" s="6" t="s">
        <v>256</v>
      </c>
    </row>
    <row r="322" spans="1:17" ht="12.75">
      <c r="A322" s="52"/>
      <c r="B322" s="60" t="s">
        <v>271</v>
      </c>
      <c r="C322" s="67"/>
      <c r="D322" s="52"/>
      <c r="E322" s="69"/>
      <c r="F322" s="69"/>
      <c r="G322" s="69">
        <v>1</v>
      </c>
      <c r="H322" s="69"/>
      <c r="I322" s="69"/>
      <c r="J322" s="69"/>
      <c r="K322" s="69"/>
      <c r="L322" s="4" t="s">
        <v>909</v>
      </c>
      <c r="M322" s="5" t="s">
        <v>911</v>
      </c>
      <c r="N322" s="5">
        <v>72</v>
      </c>
      <c r="O322" s="5">
        <v>73</v>
      </c>
      <c r="P322" s="5" t="s">
        <v>914</v>
      </c>
      <c r="Q322" s="6" t="s">
        <v>256</v>
      </c>
    </row>
    <row r="323" spans="1:17" ht="12.75">
      <c r="A323" s="52"/>
      <c r="B323" s="60" t="s">
        <v>272</v>
      </c>
      <c r="C323" s="67"/>
      <c r="D323" s="52"/>
      <c r="E323" s="69"/>
      <c r="F323" s="69">
        <v>2</v>
      </c>
      <c r="G323" s="69">
        <v>4</v>
      </c>
      <c r="H323" s="69">
        <v>2</v>
      </c>
      <c r="I323" s="69"/>
      <c r="J323" s="69"/>
      <c r="K323" s="69"/>
      <c r="L323" s="4" t="s">
        <v>909</v>
      </c>
      <c r="M323" s="5" t="s">
        <v>911</v>
      </c>
      <c r="N323" s="5">
        <v>72</v>
      </c>
      <c r="O323" s="5">
        <v>73</v>
      </c>
      <c r="P323" s="5" t="s">
        <v>914</v>
      </c>
      <c r="Q323" s="6" t="s">
        <v>256</v>
      </c>
    </row>
    <row r="324" spans="1:17" ht="12.75">
      <c r="A324" s="52"/>
      <c r="B324" s="60" t="s">
        <v>273</v>
      </c>
      <c r="C324" s="67"/>
      <c r="D324" s="52"/>
      <c r="E324" s="69"/>
      <c r="F324" s="69"/>
      <c r="G324" s="69">
        <v>1</v>
      </c>
      <c r="H324" s="69"/>
      <c r="I324" s="69"/>
      <c r="J324" s="69"/>
      <c r="K324" s="69"/>
      <c r="L324" s="4" t="s">
        <v>909</v>
      </c>
      <c r="M324" s="5" t="s">
        <v>911</v>
      </c>
      <c r="N324" s="5">
        <v>72</v>
      </c>
      <c r="O324" s="5">
        <v>73</v>
      </c>
      <c r="P324" s="5" t="s">
        <v>914</v>
      </c>
      <c r="Q324" s="6" t="s">
        <v>256</v>
      </c>
    </row>
    <row r="325" spans="1:17" ht="12.75">
      <c r="A325" s="52"/>
      <c r="B325" s="60" t="s">
        <v>274</v>
      </c>
      <c r="C325" s="67"/>
      <c r="D325" s="52"/>
      <c r="E325" s="69"/>
      <c r="F325" s="69"/>
      <c r="G325" s="69"/>
      <c r="H325" s="69">
        <v>1</v>
      </c>
      <c r="I325" s="69">
        <v>1</v>
      </c>
      <c r="J325" s="69">
        <v>1</v>
      </c>
      <c r="K325" s="69"/>
      <c r="L325" s="4" t="s">
        <v>909</v>
      </c>
      <c r="M325" s="5" t="s">
        <v>911</v>
      </c>
      <c r="N325" s="5">
        <v>72</v>
      </c>
      <c r="O325" s="5">
        <v>73</v>
      </c>
      <c r="P325" s="5" t="s">
        <v>914</v>
      </c>
      <c r="Q325" s="6" t="s">
        <v>256</v>
      </c>
    </row>
    <row r="326" spans="1:17" ht="12.75">
      <c r="A326" s="52"/>
      <c r="B326" s="60" t="s">
        <v>547</v>
      </c>
      <c r="C326" s="67"/>
      <c r="D326" s="52"/>
      <c r="E326" s="69"/>
      <c r="F326" s="69">
        <v>1</v>
      </c>
      <c r="G326" s="69"/>
      <c r="H326" s="69"/>
      <c r="I326" s="69"/>
      <c r="J326" s="69"/>
      <c r="K326" s="69"/>
      <c r="L326" s="4"/>
      <c r="M326" s="5"/>
      <c r="N326" s="5"/>
      <c r="O326" s="5"/>
      <c r="P326" s="5"/>
      <c r="Q326" s="6"/>
    </row>
    <row r="327" spans="1:17" ht="12.75">
      <c r="A327" s="52"/>
      <c r="B327" s="60" t="s">
        <v>275</v>
      </c>
      <c r="C327" s="67"/>
      <c r="D327" s="52"/>
      <c r="E327" s="69"/>
      <c r="F327" s="69"/>
      <c r="G327" s="69"/>
      <c r="H327" s="69"/>
      <c r="I327" s="69"/>
      <c r="J327" s="69">
        <v>1</v>
      </c>
      <c r="K327" s="69"/>
      <c r="L327" s="4" t="s">
        <v>909</v>
      </c>
      <c r="M327" s="5" t="s">
        <v>911</v>
      </c>
      <c r="N327" s="5">
        <v>72</v>
      </c>
      <c r="O327" s="5">
        <v>73</v>
      </c>
      <c r="P327" s="5" t="s">
        <v>914</v>
      </c>
      <c r="Q327" s="6" t="s">
        <v>256</v>
      </c>
    </row>
    <row r="328" spans="1:17" ht="12.75">
      <c r="A328" s="52"/>
      <c r="B328" s="60" t="s">
        <v>276</v>
      </c>
      <c r="C328" s="67"/>
      <c r="D328" s="52"/>
      <c r="E328" s="69"/>
      <c r="F328" s="69"/>
      <c r="G328" s="69">
        <v>1</v>
      </c>
      <c r="H328" s="69"/>
      <c r="I328" s="69"/>
      <c r="J328" s="69"/>
      <c r="K328" s="69"/>
      <c r="L328" s="4" t="s">
        <v>909</v>
      </c>
      <c r="M328" s="5" t="s">
        <v>911</v>
      </c>
      <c r="N328" s="5">
        <v>72</v>
      </c>
      <c r="O328" s="5">
        <v>73</v>
      </c>
      <c r="P328" s="5" t="s">
        <v>914</v>
      </c>
      <c r="Q328" s="6" t="s">
        <v>256</v>
      </c>
    </row>
    <row r="329" spans="1:17" ht="12.75">
      <c r="A329" s="15"/>
      <c r="B329" s="16" t="s">
        <v>277</v>
      </c>
      <c r="D329" s="15"/>
      <c r="E329" s="17"/>
      <c r="F329" s="61">
        <v>1</v>
      </c>
      <c r="G329" s="17"/>
      <c r="H329" s="17"/>
      <c r="I329" s="17"/>
      <c r="J329" s="61">
        <v>1</v>
      </c>
      <c r="K329" s="17"/>
      <c r="L329" s="4" t="s">
        <v>909</v>
      </c>
      <c r="M329" s="5" t="s">
        <v>911</v>
      </c>
      <c r="N329" s="5">
        <v>72</v>
      </c>
      <c r="O329" s="5">
        <v>73</v>
      </c>
      <c r="P329" s="5" t="s">
        <v>914</v>
      </c>
      <c r="Q329" s="6" t="s">
        <v>256</v>
      </c>
    </row>
    <row r="330" spans="1:17" ht="12.75">
      <c r="A330" s="15"/>
      <c r="B330" s="16" t="s">
        <v>278</v>
      </c>
      <c r="D330" s="15"/>
      <c r="E330" s="17"/>
      <c r="F330" s="17"/>
      <c r="G330" s="17">
        <v>1</v>
      </c>
      <c r="H330" s="17"/>
      <c r="I330" s="17"/>
      <c r="J330" s="17"/>
      <c r="K330" s="17"/>
      <c r="L330" s="4" t="s">
        <v>909</v>
      </c>
      <c r="M330" s="5" t="s">
        <v>911</v>
      </c>
      <c r="N330" s="5">
        <v>72</v>
      </c>
      <c r="O330" s="5">
        <v>73</v>
      </c>
      <c r="P330" s="5" t="s">
        <v>914</v>
      </c>
      <c r="Q330" s="6" t="s">
        <v>256</v>
      </c>
    </row>
    <row r="331" spans="1:17" ht="12.75">
      <c r="A331" s="15"/>
      <c r="B331" s="16" t="s">
        <v>1337</v>
      </c>
      <c r="D331" s="15"/>
      <c r="E331" s="17"/>
      <c r="F331" s="17">
        <v>1</v>
      </c>
      <c r="G331" s="17">
        <v>2</v>
      </c>
      <c r="H331" s="17"/>
      <c r="I331" s="17"/>
      <c r="J331" s="17"/>
      <c r="K331" s="17"/>
      <c r="L331" s="4" t="s">
        <v>909</v>
      </c>
      <c r="M331" s="5" t="s">
        <v>911</v>
      </c>
      <c r="N331" s="5">
        <v>72</v>
      </c>
      <c r="O331" s="5">
        <v>73</v>
      </c>
      <c r="P331" s="5" t="s">
        <v>914</v>
      </c>
      <c r="Q331" s="6" t="s">
        <v>256</v>
      </c>
    </row>
    <row r="332" spans="1:17" ht="12.75">
      <c r="A332" s="15"/>
      <c r="B332" s="16" t="s">
        <v>279</v>
      </c>
      <c r="D332" s="15"/>
      <c r="E332" s="17"/>
      <c r="F332" s="17"/>
      <c r="G332" s="17"/>
      <c r="H332" s="17"/>
      <c r="I332" s="17"/>
      <c r="J332" s="17"/>
      <c r="K332" s="17">
        <v>1</v>
      </c>
      <c r="L332" s="4" t="s">
        <v>909</v>
      </c>
      <c r="M332" s="5" t="s">
        <v>911</v>
      </c>
      <c r="N332" s="5">
        <v>72</v>
      </c>
      <c r="O332" s="5">
        <v>73</v>
      </c>
      <c r="P332" s="5" t="s">
        <v>914</v>
      </c>
      <c r="Q332" s="6" t="s">
        <v>256</v>
      </c>
    </row>
    <row r="333" spans="1:17" ht="25.5">
      <c r="A333" s="15"/>
      <c r="B333" s="36" t="s">
        <v>280</v>
      </c>
      <c r="D333" s="15"/>
      <c r="E333" s="17"/>
      <c r="F333" s="17"/>
      <c r="G333" s="17">
        <v>1</v>
      </c>
      <c r="H333" s="17"/>
      <c r="I333" s="17"/>
      <c r="J333" s="17"/>
      <c r="K333" s="17"/>
      <c r="L333" s="4" t="s">
        <v>909</v>
      </c>
      <c r="M333" s="5" t="s">
        <v>911</v>
      </c>
      <c r="N333" s="5">
        <v>72</v>
      </c>
      <c r="O333" s="5">
        <v>73</v>
      </c>
      <c r="P333" s="5" t="s">
        <v>914</v>
      </c>
      <c r="Q333" s="6" t="s">
        <v>256</v>
      </c>
    </row>
    <row r="334" spans="1:17" ht="12.75">
      <c r="A334" s="15"/>
      <c r="B334" s="16" t="s">
        <v>281</v>
      </c>
      <c r="D334" s="15"/>
      <c r="E334" s="17">
        <v>1</v>
      </c>
      <c r="F334" s="17">
        <v>1</v>
      </c>
      <c r="G334" s="17">
        <v>5</v>
      </c>
      <c r="H334" s="17"/>
      <c r="I334" s="17"/>
      <c r="J334" s="17"/>
      <c r="K334" s="17"/>
      <c r="L334" s="4" t="s">
        <v>909</v>
      </c>
      <c r="M334" s="5" t="s">
        <v>911</v>
      </c>
      <c r="N334" s="5">
        <v>72</v>
      </c>
      <c r="O334" s="5">
        <v>73</v>
      </c>
      <c r="P334" s="5" t="s">
        <v>914</v>
      </c>
      <c r="Q334" s="6" t="s">
        <v>256</v>
      </c>
    </row>
    <row r="335" spans="1:17" ht="12.75">
      <c r="A335" s="15"/>
      <c r="B335" s="16" t="s">
        <v>282</v>
      </c>
      <c r="D335" s="15"/>
      <c r="E335" s="17"/>
      <c r="F335" s="17"/>
      <c r="G335" s="17">
        <v>1</v>
      </c>
      <c r="H335" s="17"/>
      <c r="I335" s="17"/>
      <c r="J335" s="17"/>
      <c r="K335" s="17"/>
      <c r="L335" s="4" t="s">
        <v>909</v>
      </c>
      <c r="M335" s="5" t="s">
        <v>911</v>
      </c>
      <c r="N335" s="5">
        <v>72</v>
      </c>
      <c r="O335" s="5">
        <v>73</v>
      </c>
      <c r="P335" s="5" t="s">
        <v>914</v>
      </c>
      <c r="Q335" s="6" t="s">
        <v>256</v>
      </c>
    </row>
    <row r="336" spans="1:17" s="27" customFormat="1" ht="12.75">
      <c r="A336" s="52"/>
      <c r="B336" s="60" t="s">
        <v>190</v>
      </c>
      <c r="C336" s="67"/>
      <c r="D336" s="52">
        <f>SUM(D275:D335)</f>
        <v>8</v>
      </c>
      <c r="E336" s="69">
        <f aca="true" t="shared" si="3" ref="E336:K336">SUM(E275:E335)</f>
        <v>12</v>
      </c>
      <c r="F336" s="69">
        <f t="shared" si="3"/>
        <v>129</v>
      </c>
      <c r="G336" s="69">
        <f t="shared" si="3"/>
        <v>130</v>
      </c>
      <c r="H336" s="69">
        <f t="shared" si="3"/>
        <v>34</v>
      </c>
      <c r="I336" s="69">
        <f t="shared" si="3"/>
        <v>37</v>
      </c>
      <c r="J336" s="69">
        <f t="shared" si="3"/>
        <v>21</v>
      </c>
      <c r="K336" s="69">
        <f t="shared" si="3"/>
        <v>14</v>
      </c>
      <c r="L336" s="4" t="s">
        <v>909</v>
      </c>
      <c r="M336" s="5" t="s">
        <v>911</v>
      </c>
      <c r="N336" s="5">
        <v>72</v>
      </c>
      <c r="O336" s="5">
        <v>73</v>
      </c>
      <c r="P336" s="5" t="s">
        <v>914</v>
      </c>
      <c r="Q336" s="6" t="s">
        <v>256</v>
      </c>
    </row>
    <row r="337" spans="1:17" ht="12.75">
      <c r="A337" s="52" t="s">
        <v>941</v>
      </c>
      <c r="B337" s="60" t="s">
        <v>283</v>
      </c>
      <c r="C337" s="67"/>
      <c r="D337" s="52"/>
      <c r="E337" s="69"/>
      <c r="F337" s="69">
        <v>1</v>
      </c>
      <c r="G337" s="69"/>
      <c r="H337" s="69">
        <v>1</v>
      </c>
      <c r="I337" s="69">
        <v>1</v>
      </c>
      <c r="J337" s="69"/>
      <c r="K337" s="69"/>
      <c r="L337" s="4" t="s">
        <v>909</v>
      </c>
      <c r="M337" s="5" t="s">
        <v>911</v>
      </c>
      <c r="N337" s="5">
        <v>72</v>
      </c>
      <c r="O337" s="5">
        <v>73</v>
      </c>
      <c r="P337" s="5" t="s">
        <v>915</v>
      </c>
      <c r="Q337" s="6" t="s">
        <v>256</v>
      </c>
    </row>
    <row r="338" spans="1:17" ht="12.75">
      <c r="A338" s="15"/>
      <c r="B338" s="16" t="s">
        <v>284</v>
      </c>
      <c r="D338" s="15"/>
      <c r="E338" s="17"/>
      <c r="F338" s="17"/>
      <c r="G338" s="17"/>
      <c r="H338" s="17">
        <v>1</v>
      </c>
      <c r="I338" s="17"/>
      <c r="J338" s="17"/>
      <c r="K338" s="17"/>
      <c r="L338" s="4" t="s">
        <v>909</v>
      </c>
      <c r="M338" s="5" t="s">
        <v>911</v>
      </c>
      <c r="N338" s="5">
        <v>72</v>
      </c>
      <c r="O338" s="5">
        <v>73</v>
      </c>
      <c r="P338" s="5" t="s">
        <v>915</v>
      </c>
      <c r="Q338" s="6" t="s">
        <v>256</v>
      </c>
    </row>
    <row r="339" spans="1:17" ht="12.75">
      <c r="A339" s="15"/>
      <c r="B339" s="16" t="s">
        <v>285</v>
      </c>
      <c r="D339" s="15"/>
      <c r="E339" s="17"/>
      <c r="F339" s="17"/>
      <c r="G339" s="17"/>
      <c r="H339" s="17"/>
      <c r="I339" s="17">
        <v>1</v>
      </c>
      <c r="J339" s="17"/>
      <c r="K339" s="17"/>
      <c r="L339" s="4" t="s">
        <v>909</v>
      </c>
      <c r="M339" s="5" t="s">
        <v>911</v>
      </c>
      <c r="N339" s="5">
        <v>72</v>
      </c>
      <c r="O339" s="5">
        <v>73</v>
      </c>
      <c r="P339" s="5" t="s">
        <v>915</v>
      </c>
      <c r="Q339" s="6" t="s">
        <v>256</v>
      </c>
    </row>
    <row r="340" spans="1:17" ht="12.75">
      <c r="A340" s="15"/>
      <c r="B340" s="16" t="s">
        <v>286</v>
      </c>
      <c r="D340" s="15"/>
      <c r="E340" s="17"/>
      <c r="F340" s="17">
        <v>1</v>
      </c>
      <c r="G340" s="17">
        <v>1</v>
      </c>
      <c r="H340" s="17"/>
      <c r="I340" s="17"/>
      <c r="J340" s="17"/>
      <c r="K340" s="17"/>
      <c r="L340" s="4" t="s">
        <v>909</v>
      </c>
      <c r="M340" s="5" t="s">
        <v>911</v>
      </c>
      <c r="N340" s="5">
        <v>72</v>
      </c>
      <c r="O340" s="5">
        <v>73</v>
      </c>
      <c r="P340" s="5" t="s">
        <v>915</v>
      </c>
      <c r="Q340" s="6" t="s">
        <v>256</v>
      </c>
    </row>
    <row r="341" spans="1:17" ht="12.75">
      <c r="A341" s="15"/>
      <c r="B341" s="16" t="s">
        <v>287</v>
      </c>
      <c r="D341" s="15"/>
      <c r="E341" s="17"/>
      <c r="F341" s="17"/>
      <c r="G341" s="17"/>
      <c r="H341" s="17"/>
      <c r="I341" s="17"/>
      <c r="J341" s="17"/>
      <c r="K341" s="17">
        <v>1</v>
      </c>
      <c r="L341" s="4" t="s">
        <v>909</v>
      </c>
      <c r="M341" s="5" t="s">
        <v>911</v>
      </c>
      <c r="N341" s="5">
        <v>72</v>
      </c>
      <c r="O341" s="5">
        <v>73</v>
      </c>
      <c r="P341" s="5" t="s">
        <v>915</v>
      </c>
      <c r="Q341" s="6" t="s">
        <v>256</v>
      </c>
    </row>
    <row r="342" spans="1:17" ht="12.75">
      <c r="A342" s="15"/>
      <c r="B342" s="16" t="s">
        <v>288</v>
      </c>
      <c r="D342" s="15"/>
      <c r="E342" s="17"/>
      <c r="F342" s="17"/>
      <c r="G342" s="17">
        <v>1</v>
      </c>
      <c r="H342" s="17"/>
      <c r="I342" s="17"/>
      <c r="J342" s="17"/>
      <c r="K342" s="17"/>
      <c r="L342" s="4" t="s">
        <v>909</v>
      </c>
      <c r="M342" s="5" t="s">
        <v>911</v>
      </c>
      <c r="N342" s="5">
        <v>72</v>
      </c>
      <c r="O342" s="5">
        <v>73</v>
      </c>
      <c r="P342" s="5" t="s">
        <v>915</v>
      </c>
      <c r="Q342" s="6" t="s">
        <v>256</v>
      </c>
    </row>
    <row r="343" spans="1:17" ht="12.75">
      <c r="A343" s="15"/>
      <c r="B343" s="16" t="s">
        <v>289</v>
      </c>
      <c r="D343" s="15"/>
      <c r="E343" s="17"/>
      <c r="F343" s="17">
        <v>1</v>
      </c>
      <c r="G343" s="17"/>
      <c r="H343" s="17">
        <v>1</v>
      </c>
      <c r="I343" s="17">
        <v>1</v>
      </c>
      <c r="J343" s="17"/>
      <c r="K343" s="17">
        <v>2</v>
      </c>
      <c r="L343" s="4" t="s">
        <v>909</v>
      </c>
      <c r="M343" s="5" t="s">
        <v>911</v>
      </c>
      <c r="N343" s="5">
        <v>72</v>
      </c>
      <c r="O343" s="5">
        <v>73</v>
      </c>
      <c r="P343" s="5" t="s">
        <v>915</v>
      </c>
      <c r="Q343" s="6" t="s">
        <v>256</v>
      </c>
    </row>
    <row r="344" spans="1:17" ht="12.75">
      <c r="A344" s="15"/>
      <c r="B344" s="16" t="s">
        <v>290</v>
      </c>
      <c r="D344" s="15"/>
      <c r="E344" s="17"/>
      <c r="F344" s="17"/>
      <c r="G344" s="17"/>
      <c r="H344" s="17"/>
      <c r="I344" s="17"/>
      <c r="J344" s="17"/>
      <c r="K344" s="17">
        <v>1</v>
      </c>
      <c r="L344" s="4" t="s">
        <v>909</v>
      </c>
      <c r="M344" s="5" t="s">
        <v>911</v>
      </c>
      <c r="N344" s="5">
        <v>72</v>
      </c>
      <c r="O344" s="5">
        <v>73</v>
      </c>
      <c r="P344" s="5" t="s">
        <v>915</v>
      </c>
      <c r="Q344" s="6" t="s">
        <v>256</v>
      </c>
    </row>
    <row r="345" spans="1:17" ht="12.75">
      <c r="A345" s="15"/>
      <c r="B345" s="16" t="s">
        <v>291</v>
      </c>
      <c r="D345" s="15"/>
      <c r="E345" s="17"/>
      <c r="F345" s="17"/>
      <c r="G345" s="17"/>
      <c r="H345" s="17"/>
      <c r="I345" s="17">
        <v>1</v>
      </c>
      <c r="J345" s="17"/>
      <c r="K345" s="17">
        <v>1</v>
      </c>
      <c r="L345" s="4" t="s">
        <v>909</v>
      </c>
      <c r="M345" s="5" t="s">
        <v>911</v>
      </c>
      <c r="N345" s="5">
        <v>72</v>
      </c>
      <c r="O345" s="5">
        <v>73</v>
      </c>
      <c r="P345" s="5" t="s">
        <v>915</v>
      </c>
      <c r="Q345" s="6" t="s">
        <v>256</v>
      </c>
    </row>
    <row r="346" spans="1:17" ht="12.75">
      <c r="A346" s="15"/>
      <c r="B346" s="16" t="s">
        <v>292</v>
      </c>
      <c r="D346" s="15"/>
      <c r="E346" s="17"/>
      <c r="F346" s="17"/>
      <c r="G346" s="17">
        <v>2</v>
      </c>
      <c r="H346" s="17">
        <v>1</v>
      </c>
      <c r="I346" s="17">
        <v>2</v>
      </c>
      <c r="J346" s="17"/>
      <c r="K346" s="17">
        <v>2</v>
      </c>
      <c r="L346" s="4" t="s">
        <v>909</v>
      </c>
      <c r="M346" s="5" t="s">
        <v>911</v>
      </c>
      <c r="N346" s="5">
        <v>72</v>
      </c>
      <c r="O346" s="5">
        <v>73</v>
      </c>
      <c r="P346" s="5" t="s">
        <v>915</v>
      </c>
      <c r="Q346" s="6" t="s">
        <v>256</v>
      </c>
    </row>
    <row r="347" spans="1:17" ht="12.75">
      <c r="A347" s="15"/>
      <c r="B347" s="16" t="s">
        <v>293</v>
      </c>
      <c r="D347" s="15"/>
      <c r="E347" s="17"/>
      <c r="F347" s="17">
        <v>1</v>
      </c>
      <c r="G347" s="17"/>
      <c r="H347" s="17"/>
      <c r="I347" s="17">
        <v>2</v>
      </c>
      <c r="J347" s="17">
        <v>1</v>
      </c>
      <c r="K347" s="17"/>
      <c r="L347" s="4" t="s">
        <v>909</v>
      </c>
      <c r="M347" s="5" t="s">
        <v>911</v>
      </c>
      <c r="N347" s="5">
        <v>72</v>
      </c>
      <c r="O347" s="5">
        <v>73</v>
      </c>
      <c r="P347" s="5" t="s">
        <v>915</v>
      </c>
      <c r="Q347" s="6" t="s">
        <v>256</v>
      </c>
    </row>
    <row r="348" spans="1:17" ht="12.75">
      <c r="A348" s="15"/>
      <c r="B348" s="16" t="s">
        <v>294</v>
      </c>
      <c r="D348" s="15"/>
      <c r="E348" s="17"/>
      <c r="F348" s="17">
        <v>1</v>
      </c>
      <c r="G348" s="17">
        <v>1</v>
      </c>
      <c r="H348" s="17"/>
      <c r="I348" s="17"/>
      <c r="J348" s="17"/>
      <c r="K348" s="17"/>
      <c r="L348" s="4" t="s">
        <v>909</v>
      </c>
      <c r="M348" s="5" t="s">
        <v>911</v>
      </c>
      <c r="N348" s="5">
        <v>72</v>
      </c>
      <c r="O348" s="5">
        <v>73</v>
      </c>
      <c r="P348" s="5" t="s">
        <v>915</v>
      </c>
      <c r="Q348" s="6" t="s">
        <v>256</v>
      </c>
    </row>
    <row r="349" spans="1:17" ht="12.75">
      <c r="A349" s="15"/>
      <c r="B349" s="16" t="s">
        <v>295</v>
      </c>
      <c r="D349" s="15"/>
      <c r="E349" s="17"/>
      <c r="F349" s="17"/>
      <c r="G349" s="17">
        <v>1</v>
      </c>
      <c r="H349" s="17"/>
      <c r="I349" s="17"/>
      <c r="J349" s="17"/>
      <c r="K349" s="17"/>
      <c r="L349" s="4" t="s">
        <v>909</v>
      </c>
      <c r="M349" s="5" t="s">
        <v>911</v>
      </c>
      <c r="N349" s="5">
        <v>72</v>
      </c>
      <c r="O349" s="5">
        <v>73</v>
      </c>
      <c r="P349" s="5" t="s">
        <v>915</v>
      </c>
      <c r="Q349" s="6" t="s">
        <v>256</v>
      </c>
    </row>
    <row r="350" spans="1:17" ht="12.75">
      <c r="A350" s="15"/>
      <c r="B350" s="40" t="s">
        <v>296</v>
      </c>
      <c r="D350" s="15"/>
      <c r="E350" s="17"/>
      <c r="F350" s="17"/>
      <c r="G350" s="17"/>
      <c r="H350" s="17"/>
      <c r="I350" s="17"/>
      <c r="J350" s="17"/>
      <c r="K350" s="17">
        <v>1</v>
      </c>
      <c r="L350" s="4" t="s">
        <v>909</v>
      </c>
      <c r="M350" s="5" t="s">
        <v>911</v>
      </c>
      <c r="N350" s="5">
        <v>72</v>
      </c>
      <c r="O350" s="5">
        <v>73</v>
      </c>
      <c r="P350" s="5" t="s">
        <v>915</v>
      </c>
      <c r="Q350" s="6" t="s">
        <v>256</v>
      </c>
    </row>
    <row r="351" spans="1:17" ht="12.75">
      <c r="A351" s="15"/>
      <c r="B351" s="16" t="s">
        <v>297</v>
      </c>
      <c r="D351" s="15"/>
      <c r="E351" s="17"/>
      <c r="F351" s="17">
        <v>2</v>
      </c>
      <c r="G351" s="17"/>
      <c r="H351" s="17"/>
      <c r="I351" s="17">
        <v>2</v>
      </c>
      <c r="J351" s="17"/>
      <c r="K351" s="17"/>
      <c r="L351" s="4" t="s">
        <v>909</v>
      </c>
      <c r="M351" s="5" t="s">
        <v>911</v>
      </c>
      <c r="N351" s="5">
        <v>72</v>
      </c>
      <c r="O351" s="5">
        <v>73</v>
      </c>
      <c r="P351" s="5" t="s">
        <v>915</v>
      </c>
      <c r="Q351" s="6" t="s">
        <v>256</v>
      </c>
    </row>
    <row r="352" spans="1:17" ht="12.75">
      <c r="A352" s="15"/>
      <c r="B352" s="16" t="s">
        <v>298</v>
      </c>
      <c r="D352" s="15"/>
      <c r="E352" s="17"/>
      <c r="F352" s="17"/>
      <c r="G352" s="17">
        <v>1</v>
      </c>
      <c r="H352" s="17"/>
      <c r="I352" s="17"/>
      <c r="J352" s="17"/>
      <c r="K352" s="17"/>
      <c r="L352" s="4" t="s">
        <v>909</v>
      </c>
      <c r="M352" s="5" t="s">
        <v>911</v>
      </c>
      <c r="N352" s="5">
        <v>72</v>
      </c>
      <c r="O352" s="5">
        <v>73</v>
      </c>
      <c r="P352" s="5" t="s">
        <v>915</v>
      </c>
      <c r="Q352" s="6" t="s">
        <v>256</v>
      </c>
    </row>
    <row r="353" spans="1:17" ht="12.75">
      <c r="A353" s="15"/>
      <c r="B353" s="16" t="s">
        <v>299</v>
      </c>
      <c r="D353" s="15">
        <v>2</v>
      </c>
      <c r="E353" s="17"/>
      <c r="F353" s="17">
        <v>1</v>
      </c>
      <c r="G353" s="17">
        <v>1</v>
      </c>
      <c r="H353" s="17"/>
      <c r="I353" s="17">
        <v>1</v>
      </c>
      <c r="J353" s="61">
        <v>2</v>
      </c>
      <c r="K353" s="17"/>
      <c r="L353" s="4" t="s">
        <v>909</v>
      </c>
      <c r="M353" s="5" t="s">
        <v>911</v>
      </c>
      <c r="N353" s="5">
        <v>72</v>
      </c>
      <c r="O353" s="5">
        <v>73</v>
      </c>
      <c r="P353" s="5" t="s">
        <v>915</v>
      </c>
      <c r="Q353" s="6" t="s">
        <v>256</v>
      </c>
    </row>
    <row r="354" spans="1:17" ht="12.75">
      <c r="A354" s="15"/>
      <c r="B354" s="16" t="s">
        <v>300</v>
      </c>
      <c r="D354" s="15"/>
      <c r="E354" s="17"/>
      <c r="F354" s="17">
        <v>1</v>
      </c>
      <c r="G354" s="17"/>
      <c r="H354" s="17">
        <v>1</v>
      </c>
      <c r="I354" s="17">
        <v>2</v>
      </c>
      <c r="J354" s="17"/>
      <c r="K354" s="17"/>
      <c r="L354" s="4" t="s">
        <v>909</v>
      </c>
      <c r="M354" s="5" t="s">
        <v>911</v>
      </c>
      <c r="N354" s="5">
        <v>72</v>
      </c>
      <c r="O354" s="5">
        <v>73</v>
      </c>
      <c r="P354" s="5" t="s">
        <v>915</v>
      </c>
      <c r="Q354" s="6" t="s">
        <v>256</v>
      </c>
    </row>
    <row r="355" spans="1:17" ht="12.75">
      <c r="A355" s="15"/>
      <c r="B355" s="16" t="s">
        <v>1353</v>
      </c>
      <c r="D355" s="15"/>
      <c r="E355" s="17"/>
      <c r="F355" s="17">
        <v>1</v>
      </c>
      <c r="G355" s="17"/>
      <c r="H355" s="17">
        <v>1</v>
      </c>
      <c r="I355" s="17"/>
      <c r="J355" s="17"/>
      <c r="K355" s="17"/>
      <c r="L355" s="4" t="s">
        <v>909</v>
      </c>
      <c r="M355" s="5" t="s">
        <v>911</v>
      </c>
      <c r="N355" s="5">
        <v>72</v>
      </c>
      <c r="O355" s="5">
        <v>73</v>
      </c>
      <c r="P355" s="5" t="s">
        <v>915</v>
      </c>
      <c r="Q355" s="6" t="s">
        <v>256</v>
      </c>
    </row>
    <row r="356" spans="1:17" ht="12.75">
      <c r="A356" s="15"/>
      <c r="B356" s="16" t="s">
        <v>301</v>
      </c>
      <c r="D356" s="15"/>
      <c r="E356" s="17"/>
      <c r="F356" s="17"/>
      <c r="G356" s="17"/>
      <c r="H356" s="17">
        <v>1</v>
      </c>
      <c r="I356" s="17"/>
      <c r="J356" s="17"/>
      <c r="K356" s="17"/>
      <c r="L356" s="4" t="s">
        <v>909</v>
      </c>
      <c r="M356" s="5" t="s">
        <v>911</v>
      </c>
      <c r="N356" s="5">
        <v>72</v>
      </c>
      <c r="O356" s="5">
        <v>73</v>
      </c>
      <c r="P356" s="5" t="s">
        <v>915</v>
      </c>
      <c r="Q356" s="6" t="s">
        <v>256</v>
      </c>
    </row>
    <row r="357" spans="1:17" ht="12.75">
      <c r="A357" s="15"/>
      <c r="B357" s="16" t="s">
        <v>302</v>
      </c>
      <c r="D357" s="15"/>
      <c r="E357" s="17"/>
      <c r="F357" s="17">
        <v>1</v>
      </c>
      <c r="G357" s="17">
        <v>1</v>
      </c>
      <c r="H357" s="17"/>
      <c r="I357" s="17"/>
      <c r="J357" s="17"/>
      <c r="K357" s="17">
        <v>1</v>
      </c>
      <c r="L357" s="4" t="s">
        <v>909</v>
      </c>
      <c r="M357" s="5" t="s">
        <v>911</v>
      </c>
      <c r="N357" s="5">
        <v>72</v>
      </c>
      <c r="O357" s="5">
        <v>73</v>
      </c>
      <c r="P357" s="5" t="s">
        <v>915</v>
      </c>
      <c r="Q357" s="6" t="s">
        <v>256</v>
      </c>
    </row>
    <row r="358" spans="1:17" ht="12.75">
      <c r="A358" s="15"/>
      <c r="B358" s="16" t="s">
        <v>303</v>
      </c>
      <c r="D358" s="15"/>
      <c r="E358" s="17"/>
      <c r="F358" s="17"/>
      <c r="G358" s="17">
        <v>1</v>
      </c>
      <c r="H358" s="17">
        <v>1</v>
      </c>
      <c r="I358" s="17"/>
      <c r="J358" s="17">
        <v>1</v>
      </c>
      <c r="K358" s="17"/>
      <c r="L358" s="4" t="s">
        <v>909</v>
      </c>
      <c r="M358" s="5" t="s">
        <v>911</v>
      </c>
      <c r="N358" s="5">
        <v>72</v>
      </c>
      <c r="O358" s="5">
        <v>73</v>
      </c>
      <c r="P358" s="5" t="s">
        <v>915</v>
      </c>
      <c r="Q358" s="6" t="s">
        <v>256</v>
      </c>
    </row>
    <row r="359" spans="1:17" ht="12.75">
      <c r="A359" s="15"/>
      <c r="B359" s="16" t="s">
        <v>304</v>
      </c>
      <c r="D359" s="15"/>
      <c r="E359" s="17"/>
      <c r="F359" s="17">
        <v>1</v>
      </c>
      <c r="G359" s="17"/>
      <c r="H359" s="17"/>
      <c r="I359" s="17"/>
      <c r="J359" s="17"/>
      <c r="K359" s="17"/>
      <c r="L359" s="4" t="s">
        <v>909</v>
      </c>
      <c r="M359" s="5" t="s">
        <v>911</v>
      </c>
      <c r="N359" s="5">
        <v>72</v>
      </c>
      <c r="O359" s="5">
        <v>73</v>
      </c>
      <c r="P359" s="5" t="s">
        <v>915</v>
      </c>
      <c r="Q359" s="6" t="s">
        <v>256</v>
      </c>
    </row>
    <row r="360" spans="1:17" ht="12.75">
      <c r="A360" s="15"/>
      <c r="B360" s="16" t="s">
        <v>305</v>
      </c>
      <c r="D360" s="15"/>
      <c r="E360" s="17"/>
      <c r="F360" s="17">
        <v>1</v>
      </c>
      <c r="G360" s="17"/>
      <c r="H360" s="17"/>
      <c r="I360" s="17"/>
      <c r="J360" s="17"/>
      <c r="K360" s="17"/>
      <c r="L360" s="4" t="s">
        <v>909</v>
      </c>
      <c r="M360" s="5" t="s">
        <v>911</v>
      </c>
      <c r="N360" s="5">
        <v>72</v>
      </c>
      <c r="O360" s="5">
        <v>73</v>
      </c>
      <c r="P360" s="5" t="s">
        <v>915</v>
      </c>
      <c r="Q360" s="6" t="s">
        <v>256</v>
      </c>
    </row>
    <row r="361" spans="1:17" ht="12.75">
      <c r="A361" s="15"/>
      <c r="B361" s="16" t="s">
        <v>306</v>
      </c>
      <c r="D361" s="15">
        <v>1</v>
      </c>
      <c r="E361" s="17"/>
      <c r="F361" s="17"/>
      <c r="G361" s="17"/>
      <c r="H361" s="17"/>
      <c r="I361" s="17"/>
      <c r="J361" s="17"/>
      <c r="K361" s="17"/>
      <c r="L361" s="4" t="s">
        <v>909</v>
      </c>
      <c r="M361" s="5" t="s">
        <v>911</v>
      </c>
      <c r="N361" s="5">
        <v>72</v>
      </c>
      <c r="O361" s="5">
        <v>73</v>
      </c>
      <c r="P361" s="5" t="s">
        <v>915</v>
      </c>
      <c r="Q361" s="6" t="s">
        <v>256</v>
      </c>
    </row>
    <row r="362" spans="1:17" ht="12.75">
      <c r="A362" s="15"/>
      <c r="B362" s="16" t="s">
        <v>307</v>
      </c>
      <c r="D362" s="15">
        <v>1</v>
      </c>
      <c r="E362" s="17"/>
      <c r="F362" s="17">
        <v>8</v>
      </c>
      <c r="G362" s="17">
        <v>7</v>
      </c>
      <c r="H362" s="17">
        <v>1</v>
      </c>
      <c r="I362" s="17"/>
      <c r="J362" s="17">
        <v>3</v>
      </c>
      <c r="K362" s="17">
        <v>1</v>
      </c>
      <c r="L362" s="4" t="s">
        <v>909</v>
      </c>
      <c r="M362" s="5" t="s">
        <v>911</v>
      </c>
      <c r="N362" s="5">
        <v>72</v>
      </c>
      <c r="O362" s="5">
        <v>73</v>
      </c>
      <c r="P362" s="5" t="s">
        <v>915</v>
      </c>
      <c r="Q362" s="6" t="s">
        <v>256</v>
      </c>
    </row>
    <row r="363" spans="1:17" ht="12.75">
      <c r="A363" s="15"/>
      <c r="B363" s="16" t="s">
        <v>308</v>
      </c>
      <c r="D363" s="62">
        <v>1</v>
      </c>
      <c r="E363" s="17"/>
      <c r="F363" s="17">
        <v>1</v>
      </c>
      <c r="G363" s="17">
        <v>1</v>
      </c>
      <c r="H363" s="17"/>
      <c r="I363" s="17"/>
      <c r="J363" s="17"/>
      <c r="K363" s="17"/>
      <c r="L363" s="4" t="s">
        <v>909</v>
      </c>
      <c r="M363" s="5" t="s">
        <v>911</v>
      </c>
      <c r="N363" s="5">
        <v>72</v>
      </c>
      <c r="O363" s="5">
        <v>73</v>
      </c>
      <c r="P363" s="5" t="s">
        <v>915</v>
      </c>
      <c r="Q363" s="6" t="s">
        <v>256</v>
      </c>
    </row>
    <row r="364" spans="1:17" ht="25.5">
      <c r="A364" s="15"/>
      <c r="B364" s="51" t="s">
        <v>309</v>
      </c>
      <c r="D364" s="15"/>
      <c r="E364" s="17"/>
      <c r="F364" s="17"/>
      <c r="G364" s="17"/>
      <c r="H364" s="17"/>
      <c r="I364" s="17">
        <v>1</v>
      </c>
      <c r="J364" s="17"/>
      <c r="K364" s="17"/>
      <c r="L364" s="4" t="s">
        <v>909</v>
      </c>
      <c r="M364" s="5" t="s">
        <v>911</v>
      </c>
      <c r="N364" s="5">
        <v>72</v>
      </c>
      <c r="O364" s="5">
        <v>73</v>
      </c>
      <c r="P364" s="5" t="s">
        <v>915</v>
      </c>
      <c r="Q364" s="6" t="s">
        <v>256</v>
      </c>
    </row>
    <row r="365" spans="1:17" ht="12.75">
      <c r="A365" s="15"/>
      <c r="B365" s="16" t="s">
        <v>310</v>
      </c>
      <c r="D365" s="15"/>
      <c r="E365" s="17"/>
      <c r="F365" s="17"/>
      <c r="G365" s="17"/>
      <c r="H365" s="17">
        <v>1</v>
      </c>
      <c r="I365" s="17"/>
      <c r="J365" s="17"/>
      <c r="K365" s="17"/>
      <c r="L365" s="4" t="s">
        <v>909</v>
      </c>
      <c r="M365" s="5" t="s">
        <v>911</v>
      </c>
      <c r="N365" s="5">
        <v>72</v>
      </c>
      <c r="O365" s="5">
        <v>73</v>
      </c>
      <c r="P365" s="5" t="s">
        <v>915</v>
      </c>
      <c r="Q365" s="6" t="s">
        <v>256</v>
      </c>
    </row>
    <row r="366" spans="1:17" ht="12.75">
      <c r="A366" s="15"/>
      <c r="B366" s="16" t="s">
        <v>311</v>
      </c>
      <c r="D366" s="15"/>
      <c r="E366" s="17"/>
      <c r="F366" s="17">
        <v>1</v>
      </c>
      <c r="G366" s="17"/>
      <c r="H366" s="17"/>
      <c r="I366" s="17"/>
      <c r="J366" s="17"/>
      <c r="K366" s="17"/>
      <c r="L366" s="4" t="s">
        <v>909</v>
      </c>
      <c r="M366" s="5" t="s">
        <v>911</v>
      </c>
      <c r="N366" s="5">
        <v>72</v>
      </c>
      <c r="O366" s="5">
        <v>73</v>
      </c>
      <c r="P366" s="5" t="s">
        <v>915</v>
      </c>
      <c r="Q366" s="6" t="s">
        <v>256</v>
      </c>
    </row>
    <row r="367" spans="1:17" ht="25.5">
      <c r="A367" s="15"/>
      <c r="B367" s="36" t="s">
        <v>312</v>
      </c>
      <c r="D367" s="15"/>
      <c r="E367" s="17"/>
      <c r="F367" s="17"/>
      <c r="G367" s="17"/>
      <c r="H367" s="17"/>
      <c r="I367" s="17">
        <v>1</v>
      </c>
      <c r="J367" s="17"/>
      <c r="K367" s="17"/>
      <c r="L367" s="4" t="s">
        <v>909</v>
      </c>
      <c r="M367" s="5" t="s">
        <v>911</v>
      </c>
      <c r="N367" s="5">
        <v>72</v>
      </c>
      <c r="O367" s="5">
        <v>73</v>
      </c>
      <c r="P367" s="5" t="s">
        <v>915</v>
      </c>
      <c r="Q367" s="6" t="s">
        <v>256</v>
      </c>
    </row>
    <row r="368" spans="1:17" ht="12.75">
      <c r="A368" s="15"/>
      <c r="B368" s="16" t="s">
        <v>313</v>
      </c>
      <c r="D368" s="15"/>
      <c r="E368" s="17"/>
      <c r="F368" s="17">
        <v>1</v>
      </c>
      <c r="G368" s="17"/>
      <c r="H368" s="17"/>
      <c r="I368" s="17"/>
      <c r="J368" s="17">
        <v>1</v>
      </c>
      <c r="K368" s="17"/>
      <c r="L368" s="4" t="s">
        <v>909</v>
      </c>
      <c r="M368" s="5" t="s">
        <v>911</v>
      </c>
      <c r="N368" s="5">
        <v>72</v>
      </c>
      <c r="O368" s="5">
        <v>73</v>
      </c>
      <c r="P368" s="5" t="s">
        <v>915</v>
      </c>
      <c r="Q368" s="6" t="s">
        <v>256</v>
      </c>
    </row>
    <row r="369" spans="1:17" ht="12.75">
      <c r="A369" s="15"/>
      <c r="B369" s="16" t="s">
        <v>314</v>
      </c>
      <c r="D369" s="15"/>
      <c r="E369" s="17"/>
      <c r="F369" s="17"/>
      <c r="G369" s="17"/>
      <c r="H369" s="17">
        <v>1</v>
      </c>
      <c r="I369" s="17"/>
      <c r="J369" s="17"/>
      <c r="K369" s="17"/>
      <c r="L369" s="4" t="s">
        <v>909</v>
      </c>
      <c r="M369" s="5" t="s">
        <v>911</v>
      </c>
      <c r="N369" s="5">
        <v>72</v>
      </c>
      <c r="O369" s="5">
        <v>73</v>
      </c>
      <c r="P369" s="5" t="s">
        <v>915</v>
      </c>
      <c r="Q369" s="6" t="s">
        <v>256</v>
      </c>
    </row>
    <row r="370" spans="1:17" ht="12.75">
      <c r="A370" s="15"/>
      <c r="B370" s="16" t="s">
        <v>315</v>
      </c>
      <c r="D370" s="15">
        <v>1</v>
      </c>
      <c r="E370" s="17"/>
      <c r="F370" s="17">
        <v>1</v>
      </c>
      <c r="G370" s="17"/>
      <c r="H370" s="17"/>
      <c r="I370" s="17"/>
      <c r="J370" s="17"/>
      <c r="K370" s="17"/>
      <c r="L370" s="4" t="s">
        <v>909</v>
      </c>
      <c r="M370" s="5" t="s">
        <v>911</v>
      </c>
      <c r="N370" s="5">
        <v>72</v>
      </c>
      <c r="O370" s="5">
        <v>73</v>
      </c>
      <c r="P370" s="5" t="s">
        <v>915</v>
      </c>
      <c r="Q370" s="6" t="s">
        <v>256</v>
      </c>
    </row>
    <row r="371" spans="1:17" ht="12.75">
      <c r="A371" s="15"/>
      <c r="B371" s="16" t="s">
        <v>316</v>
      </c>
      <c r="D371" s="15"/>
      <c r="E371" s="17"/>
      <c r="F371" s="17">
        <v>1</v>
      </c>
      <c r="G371" s="17"/>
      <c r="H371" s="17"/>
      <c r="I371" s="17"/>
      <c r="J371" s="17"/>
      <c r="K371" s="17"/>
      <c r="L371" s="4" t="s">
        <v>909</v>
      </c>
      <c r="M371" s="5" t="s">
        <v>911</v>
      </c>
      <c r="N371" s="5">
        <v>72</v>
      </c>
      <c r="O371" s="5">
        <v>73</v>
      </c>
      <c r="P371" s="5" t="s">
        <v>915</v>
      </c>
      <c r="Q371" s="6" t="s">
        <v>256</v>
      </c>
    </row>
    <row r="372" spans="1:17" ht="12.75">
      <c r="A372" s="15"/>
      <c r="B372" s="16" t="s">
        <v>317</v>
      </c>
      <c r="D372" s="15"/>
      <c r="E372" s="17"/>
      <c r="F372" s="17"/>
      <c r="G372" s="17">
        <v>2</v>
      </c>
      <c r="H372" s="17"/>
      <c r="I372" s="17">
        <v>1</v>
      </c>
      <c r="J372" s="17"/>
      <c r="K372" s="17"/>
      <c r="L372" s="4" t="s">
        <v>909</v>
      </c>
      <c r="M372" s="5" t="s">
        <v>911</v>
      </c>
      <c r="N372" s="5">
        <v>72</v>
      </c>
      <c r="O372" s="5">
        <v>73</v>
      </c>
      <c r="P372" s="5" t="s">
        <v>915</v>
      </c>
      <c r="Q372" s="6" t="s">
        <v>256</v>
      </c>
    </row>
    <row r="373" spans="1:17" ht="12.75">
      <c r="A373" s="15"/>
      <c r="B373" s="16" t="s">
        <v>318</v>
      </c>
      <c r="D373" s="15"/>
      <c r="E373" s="17"/>
      <c r="F373" s="17"/>
      <c r="G373" s="17">
        <v>1</v>
      </c>
      <c r="H373" s="17"/>
      <c r="I373" s="17"/>
      <c r="J373" s="17"/>
      <c r="K373" s="17"/>
      <c r="L373" s="4" t="s">
        <v>909</v>
      </c>
      <c r="M373" s="5" t="s">
        <v>911</v>
      </c>
      <c r="N373" s="5">
        <v>72</v>
      </c>
      <c r="O373" s="5">
        <v>73</v>
      </c>
      <c r="P373" s="5" t="s">
        <v>915</v>
      </c>
      <c r="Q373" s="6" t="s">
        <v>256</v>
      </c>
    </row>
    <row r="374" spans="1:17" ht="12.75">
      <c r="A374" s="15"/>
      <c r="B374" s="16" t="s">
        <v>319</v>
      </c>
      <c r="D374" s="15">
        <v>2</v>
      </c>
      <c r="E374" s="17"/>
      <c r="F374" s="17"/>
      <c r="G374" s="17"/>
      <c r="H374" s="17">
        <v>1</v>
      </c>
      <c r="I374" s="17"/>
      <c r="J374" s="17"/>
      <c r="K374" s="17"/>
      <c r="L374" s="4" t="s">
        <v>909</v>
      </c>
      <c r="M374" s="5" t="s">
        <v>911</v>
      </c>
      <c r="N374" s="5">
        <v>72</v>
      </c>
      <c r="O374" s="5">
        <v>73</v>
      </c>
      <c r="P374" s="5" t="s">
        <v>915</v>
      </c>
      <c r="Q374" s="6" t="s">
        <v>256</v>
      </c>
    </row>
    <row r="375" spans="1:17" ht="25.5">
      <c r="A375" s="15"/>
      <c r="B375" s="36" t="s">
        <v>320</v>
      </c>
      <c r="D375" s="15"/>
      <c r="E375" s="17"/>
      <c r="F375" s="17">
        <v>1</v>
      </c>
      <c r="G375" s="17"/>
      <c r="H375" s="17"/>
      <c r="I375" s="17"/>
      <c r="J375" s="17"/>
      <c r="K375" s="17"/>
      <c r="L375" s="4" t="s">
        <v>909</v>
      </c>
      <c r="M375" s="5" t="s">
        <v>911</v>
      </c>
      <c r="N375" s="5">
        <v>72</v>
      </c>
      <c r="O375" s="5">
        <v>73</v>
      </c>
      <c r="P375" s="5" t="s">
        <v>915</v>
      </c>
      <c r="Q375" s="6" t="s">
        <v>256</v>
      </c>
    </row>
    <row r="376" spans="1:17" ht="12.75">
      <c r="A376" s="15"/>
      <c r="B376" s="16" t="s">
        <v>321</v>
      </c>
      <c r="D376" s="15"/>
      <c r="E376" s="17"/>
      <c r="F376" s="17"/>
      <c r="G376" s="17"/>
      <c r="H376" s="17"/>
      <c r="I376" s="17">
        <v>1</v>
      </c>
      <c r="J376" s="17"/>
      <c r="K376" s="17"/>
      <c r="L376" s="4" t="s">
        <v>909</v>
      </c>
      <c r="M376" s="5" t="s">
        <v>911</v>
      </c>
      <c r="N376" s="5">
        <v>72</v>
      </c>
      <c r="O376" s="5">
        <v>73</v>
      </c>
      <c r="P376" s="5" t="s">
        <v>915</v>
      </c>
      <c r="Q376" s="6" t="s">
        <v>256</v>
      </c>
    </row>
    <row r="377" spans="1:17" ht="12.75">
      <c r="A377" s="15"/>
      <c r="B377" s="16" t="s">
        <v>322</v>
      </c>
      <c r="D377" s="15"/>
      <c r="E377" s="17">
        <v>1</v>
      </c>
      <c r="F377" s="17">
        <v>1</v>
      </c>
      <c r="G377" s="17"/>
      <c r="H377" s="17"/>
      <c r="I377" s="17">
        <v>1</v>
      </c>
      <c r="J377" s="17"/>
      <c r="K377" s="17"/>
      <c r="L377" s="4" t="s">
        <v>909</v>
      </c>
      <c r="M377" s="5" t="s">
        <v>911</v>
      </c>
      <c r="N377" s="5">
        <v>72</v>
      </c>
      <c r="O377" s="5">
        <v>73</v>
      </c>
      <c r="P377" s="5" t="s">
        <v>915</v>
      </c>
      <c r="Q377" s="6" t="s">
        <v>256</v>
      </c>
    </row>
    <row r="378" spans="1:17" ht="12.75">
      <c r="A378" s="15"/>
      <c r="B378" s="16" t="s">
        <v>323</v>
      </c>
      <c r="D378" s="15"/>
      <c r="E378" s="17"/>
      <c r="F378" s="17"/>
      <c r="G378" s="17">
        <v>3</v>
      </c>
      <c r="H378" s="17">
        <v>1</v>
      </c>
      <c r="I378" s="17"/>
      <c r="J378" s="17"/>
      <c r="K378" s="17"/>
      <c r="L378" s="4" t="s">
        <v>909</v>
      </c>
      <c r="M378" s="5" t="s">
        <v>911</v>
      </c>
      <c r="N378" s="5">
        <v>72</v>
      </c>
      <c r="O378" s="5">
        <v>73</v>
      </c>
      <c r="P378" s="5" t="s">
        <v>915</v>
      </c>
      <c r="Q378" s="6" t="s">
        <v>256</v>
      </c>
    </row>
    <row r="379" spans="1:17" ht="12.75">
      <c r="A379" s="15"/>
      <c r="B379" s="16" t="s">
        <v>324</v>
      </c>
      <c r="D379" s="15"/>
      <c r="E379" s="17"/>
      <c r="F379" s="17"/>
      <c r="G379" s="17">
        <v>1</v>
      </c>
      <c r="H379" s="17"/>
      <c r="I379" s="17">
        <v>1</v>
      </c>
      <c r="J379" s="17"/>
      <c r="K379" s="17"/>
      <c r="L379" s="4" t="s">
        <v>909</v>
      </c>
      <c r="M379" s="5" t="s">
        <v>911</v>
      </c>
      <c r="N379" s="5">
        <v>72</v>
      </c>
      <c r="O379" s="5">
        <v>73</v>
      </c>
      <c r="P379" s="5" t="s">
        <v>915</v>
      </c>
      <c r="Q379" s="6" t="s">
        <v>256</v>
      </c>
    </row>
    <row r="380" spans="1:17" ht="12.75">
      <c r="A380" s="15"/>
      <c r="B380" s="16" t="s">
        <v>1354</v>
      </c>
      <c r="D380" s="15"/>
      <c r="E380" s="17"/>
      <c r="F380" s="17">
        <v>2</v>
      </c>
      <c r="G380" s="17">
        <v>2</v>
      </c>
      <c r="H380" s="17">
        <v>1</v>
      </c>
      <c r="I380" s="17">
        <v>2</v>
      </c>
      <c r="J380" s="17">
        <v>1</v>
      </c>
      <c r="K380" s="17">
        <v>1</v>
      </c>
      <c r="L380" s="4" t="s">
        <v>909</v>
      </c>
      <c r="M380" s="5" t="s">
        <v>911</v>
      </c>
      <c r="N380" s="5">
        <v>72</v>
      </c>
      <c r="O380" s="5">
        <v>73</v>
      </c>
      <c r="P380" s="5" t="s">
        <v>915</v>
      </c>
      <c r="Q380" s="6" t="s">
        <v>256</v>
      </c>
    </row>
    <row r="381" spans="1:17" ht="12.75">
      <c r="A381" s="15"/>
      <c r="B381" s="16" t="s">
        <v>325</v>
      </c>
      <c r="D381" s="15"/>
      <c r="E381" s="17"/>
      <c r="F381" s="17"/>
      <c r="G381" s="17">
        <v>4</v>
      </c>
      <c r="H381" s="17"/>
      <c r="I381" s="17">
        <v>2</v>
      </c>
      <c r="J381" s="17"/>
      <c r="K381" s="17">
        <v>1</v>
      </c>
      <c r="L381" s="4" t="s">
        <v>909</v>
      </c>
      <c r="M381" s="5" t="s">
        <v>911</v>
      </c>
      <c r="N381" s="5">
        <v>72</v>
      </c>
      <c r="O381" s="5">
        <v>73</v>
      </c>
      <c r="P381" s="5" t="s">
        <v>915</v>
      </c>
      <c r="Q381" s="6" t="s">
        <v>256</v>
      </c>
    </row>
    <row r="382" spans="1:17" ht="12.75">
      <c r="A382" s="15"/>
      <c r="B382" s="16" t="s">
        <v>326</v>
      </c>
      <c r="D382" s="15"/>
      <c r="E382" s="17"/>
      <c r="F382" s="17"/>
      <c r="G382" s="17"/>
      <c r="H382" s="17"/>
      <c r="I382" s="17"/>
      <c r="J382" s="17">
        <v>1</v>
      </c>
      <c r="K382" s="17"/>
      <c r="L382" s="4" t="s">
        <v>909</v>
      </c>
      <c r="M382" s="5" t="s">
        <v>911</v>
      </c>
      <c r="N382" s="5">
        <v>72</v>
      </c>
      <c r="O382" s="5">
        <v>73</v>
      </c>
      <c r="P382" s="5" t="s">
        <v>915</v>
      </c>
      <c r="Q382" s="6" t="s">
        <v>256</v>
      </c>
    </row>
    <row r="383" spans="1:17" ht="12.75">
      <c r="A383" s="15"/>
      <c r="B383" s="16" t="s">
        <v>327</v>
      </c>
      <c r="D383" s="15"/>
      <c r="E383" s="17"/>
      <c r="F383" s="17">
        <v>1</v>
      </c>
      <c r="G383" s="17"/>
      <c r="H383" s="17">
        <v>1</v>
      </c>
      <c r="I383" s="17"/>
      <c r="J383" s="17"/>
      <c r="K383" s="17"/>
      <c r="L383" s="4" t="s">
        <v>909</v>
      </c>
      <c r="M383" s="5" t="s">
        <v>911</v>
      </c>
      <c r="N383" s="5">
        <v>72</v>
      </c>
      <c r="O383" s="5">
        <v>73</v>
      </c>
      <c r="P383" s="5" t="s">
        <v>915</v>
      </c>
      <c r="Q383" s="6" t="s">
        <v>256</v>
      </c>
    </row>
    <row r="384" spans="1:17" ht="12.75">
      <c r="A384" s="15"/>
      <c r="B384" s="16" t="s">
        <v>328</v>
      </c>
      <c r="D384" s="15"/>
      <c r="E384" s="17"/>
      <c r="F384" s="17"/>
      <c r="G384" s="17">
        <v>1</v>
      </c>
      <c r="H384" s="17">
        <v>1</v>
      </c>
      <c r="I384" s="17"/>
      <c r="J384" s="17"/>
      <c r="K384" s="17"/>
      <c r="L384" s="4" t="s">
        <v>909</v>
      </c>
      <c r="M384" s="5" t="s">
        <v>911</v>
      </c>
      <c r="N384" s="5">
        <v>72</v>
      </c>
      <c r="O384" s="5">
        <v>73</v>
      </c>
      <c r="P384" s="5" t="s">
        <v>915</v>
      </c>
      <c r="Q384" s="6" t="s">
        <v>256</v>
      </c>
    </row>
    <row r="385" spans="1:17" ht="12.75">
      <c r="A385" s="15"/>
      <c r="B385" s="16" t="s">
        <v>329</v>
      </c>
      <c r="D385" s="15"/>
      <c r="E385" s="17"/>
      <c r="F385" s="17">
        <v>4</v>
      </c>
      <c r="G385" s="17">
        <v>10</v>
      </c>
      <c r="H385" s="17">
        <v>2</v>
      </c>
      <c r="I385" s="17"/>
      <c r="J385" s="17">
        <v>1</v>
      </c>
      <c r="K385" s="17"/>
      <c r="L385" s="4" t="s">
        <v>909</v>
      </c>
      <c r="M385" s="5" t="s">
        <v>911</v>
      </c>
      <c r="N385" s="5">
        <v>72</v>
      </c>
      <c r="O385" s="5">
        <v>73</v>
      </c>
      <c r="P385" s="5" t="s">
        <v>915</v>
      </c>
      <c r="Q385" s="6" t="s">
        <v>256</v>
      </c>
    </row>
    <row r="386" spans="1:17" ht="12.75">
      <c r="A386" s="15"/>
      <c r="B386" s="16" t="s">
        <v>345</v>
      </c>
      <c r="D386" s="15"/>
      <c r="E386" s="17"/>
      <c r="F386" s="17">
        <v>1</v>
      </c>
      <c r="G386" s="17">
        <v>2</v>
      </c>
      <c r="H386" s="17"/>
      <c r="I386" s="17"/>
      <c r="J386" s="17"/>
      <c r="K386" s="17"/>
      <c r="L386" s="4" t="s">
        <v>909</v>
      </c>
      <c r="M386" s="5" t="s">
        <v>911</v>
      </c>
      <c r="N386" s="5">
        <v>72</v>
      </c>
      <c r="O386" s="5">
        <v>73</v>
      </c>
      <c r="P386" s="5" t="s">
        <v>915</v>
      </c>
      <c r="Q386" s="6" t="s">
        <v>256</v>
      </c>
    </row>
    <row r="387" spans="1:17" s="27" customFormat="1" ht="12.75">
      <c r="A387" s="52"/>
      <c r="B387" s="60" t="s">
        <v>346</v>
      </c>
      <c r="C387" s="67"/>
      <c r="D387" s="52">
        <f>SUM(D275:D386)</f>
        <v>24</v>
      </c>
      <c r="E387" s="69">
        <f>SUM(E337:E386)</f>
        <v>1</v>
      </c>
      <c r="F387" s="69">
        <f aca="true" t="shared" si="4" ref="F387:K387">SUM(F337:F386)</f>
        <v>36</v>
      </c>
      <c r="G387" s="69">
        <f t="shared" si="4"/>
        <v>44</v>
      </c>
      <c r="H387" s="69">
        <f t="shared" si="4"/>
        <v>18</v>
      </c>
      <c r="I387" s="69">
        <f t="shared" si="4"/>
        <v>23</v>
      </c>
      <c r="J387" s="69">
        <f t="shared" si="4"/>
        <v>11</v>
      </c>
      <c r="K387" s="69">
        <f t="shared" si="4"/>
        <v>12</v>
      </c>
      <c r="L387" s="4" t="s">
        <v>909</v>
      </c>
      <c r="M387" s="5" t="s">
        <v>911</v>
      </c>
      <c r="N387" s="5">
        <v>72</v>
      </c>
      <c r="O387" s="5">
        <v>73</v>
      </c>
      <c r="P387" s="5" t="s">
        <v>915</v>
      </c>
      <c r="Q387" s="6" t="s">
        <v>256</v>
      </c>
    </row>
    <row r="388" spans="1:17" ht="25.5">
      <c r="A388" s="52" t="s">
        <v>942</v>
      </c>
      <c r="B388" s="53" t="s">
        <v>347</v>
      </c>
      <c r="C388" s="67"/>
      <c r="D388" s="52"/>
      <c r="E388" s="69"/>
      <c r="F388" s="69">
        <v>1</v>
      </c>
      <c r="G388" s="69">
        <v>2</v>
      </c>
      <c r="H388" s="69"/>
      <c r="I388" s="69"/>
      <c r="J388" s="69"/>
      <c r="K388" s="69">
        <v>1</v>
      </c>
      <c r="L388" s="4" t="s">
        <v>909</v>
      </c>
      <c r="M388" s="5" t="s">
        <v>911</v>
      </c>
      <c r="N388" s="5">
        <v>72</v>
      </c>
      <c r="O388" s="5">
        <v>73</v>
      </c>
      <c r="P388" s="5" t="s">
        <v>916</v>
      </c>
      <c r="Q388" s="6" t="s">
        <v>256</v>
      </c>
    </row>
    <row r="389" spans="1:17" ht="12.75">
      <c r="A389" s="52"/>
      <c r="B389" s="53" t="s">
        <v>348</v>
      </c>
      <c r="C389" s="67"/>
      <c r="D389" s="52">
        <v>1</v>
      </c>
      <c r="E389" s="69"/>
      <c r="F389" s="69"/>
      <c r="G389" s="69"/>
      <c r="H389" s="69"/>
      <c r="I389" s="69">
        <v>1</v>
      </c>
      <c r="J389" s="69"/>
      <c r="K389" s="69"/>
      <c r="L389" s="4" t="s">
        <v>909</v>
      </c>
      <c r="M389" s="5" t="s">
        <v>911</v>
      </c>
      <c r="N389" s="5">
        <v>72</v>
      </c>
      <c r="O389" s="5">
        <v>73</v>
      </c>
      <c r="P389" s="5" t="s">
        <v>916</v>
      </c>
      <c r="Q389" s="6" t="s">
        <v>256</v>
      </c>
    </row>
    <row r="390" spans="1:17" ht="12.75">
      <c r="A390" s="52"/>
      <c r="B390" s="60" t="s">
        <v>349</v>
      </c>
      <c r="C390" s="67"/>
      <c r="D390" s="52"/>
      <c r="E390" s="69"/>
      <c r="F390" s="69"/>
      <c r="G390" s="69"/>
      <c r="H390" s="69"/>
      <c r="I390" s="69">
        <v>1</v>
      </c>
      <c r="J390" s="69"/>
      <c r="K390" s="69"/>
      <c r="L390" s="4" t="s">
        <v>909</v>
      </c>
      <c r="M390" s="5" t="s">
        <v>911</v>
      </c>
      <c r="N390" s="5">
        <v>72</v>
      </c>
      <c r="O390" s="5">
        <v>73</v>
      </c>
      <c r="P390" s="5" t="s">
        <v>916</v>
      </c>
      <c r="Q390" s="6" t="s">
        <v>256</v>
      </c>
    </row>
    <row r="391" spans="1:17" ht="12.75">
      <c r="A391" s="52"/>
      <c r="B391" s="60" t="s">
        <v>1358</v>
      </c>
      <c r="C391" s="67"/>
      <c r="D391" s="52"/>
      <c r="E391" s="69"/>
      <c r="F391" s="69">
        <v>7</v>
      </c>
      <c r="G391" s="69">
        <v>5</v>
      </c>
      <c r="H391" s="69">
        <v>2</v>
      </c>
      <c r="I391" s="69"/>
      <c r="J391" s="69"/>
      <c r="K391" s="69">
        <v>3</v>
      </c>
      <c r="L391" s="4" t="s">
        <v>909</v>
      </c>
      <c r="M391" s="5" t="s">
        <v>911</v>
      </c>
      <c r="N391" s="5">
        <v>72</v>
      </c>
      <c r="O391" s="5">
        <v>73</v>
      </c>
      <c r="P391" s="5" t="s">
        <v>916</v>
      </c>
      <c r="Q391" s="6" t="s">
        <v>256</v>
      </c>
    </row>
    <row r="392" spans="1:17" ht="12.75">
      <c r="A392" s="52"/>
      <c r="B392" s="60" t="s">
        <v>350</v>
      </c>
      <c r="C392" s="67"/>
      <c r="D392" s="52"/>
      <c r="E392" s="69"/>
      <c r="F392" s="69">
        <v>1</v>
      </c>
      <c r="G392" s="69">
        <v>1</v>
      </c>
      <c r="H392" s="69"/>
      <c r="I392" s="69"/>
      <c r="J392" s="69"/>
      <c r="K392" s="69"/>
      <c r="L392" s="4" t="s">
        <v>909</v>
      </c>
      <c r="M392" s="5" t="s">
        <v>911</v>
      </c>
      <c r="N392" s="5">
        <v>72</v>
      </c>
      <c r="O392" s="5">
        <v>73</v>
      </c>
      <c r="P392" s="5" t="s">
        <v>916</v>
      </c>
      <c r="Q392" s="6" t="s">
        <v>256</v>
      </c>
    </row>
    <row r="393" spans="1:17" ht="12.75">
      <c r="A393" s="15"/>
      <c r="B393" s="16" t="s">
        <v>351</v>
      </c>
      <c r="D393" s="15"/>
      <c r="E393" s="17"/>
      <c r="F393" s="17"/>
      <c r="G393" s="17">
        <v>1</v>
      </c>
      <c r="H393" s="17"/>
      <c r="I393" s="17"/>
      <c r="J393" s="17"/>
      <c r="K393" s="17"/>
      <c r="L393" s="4" t="s">
        <v>909</v>
      </c>
      <c r="M393" s="5" t="s">
        <v>911</v>
      </c>
      <c r="N393" s="5">
        <v>72</v>
      </c>
      <c r="O393" s="5">
        <v>73</v>
      </c>
      <c r="P393" s="5" t="s">
        <v>916</v>
      </c>
      <c r="Q393" s="6" t="s">
        <v>256</v>
      </c>
    </row>
    <row r="394" spans="1:17" ht="12.75">
      <c r="A394" s="15"/>
      <c r="B394" s="36" t="s">
        <v>352</v>
      </c>
      <c r="D394" s="15"/>
      <c r="E394" s="17"/>
      <c r="F394" s="17">
        <v>1</v>
      </c>
      <c r="G394" s="17">
        <v>1</v>
      </c>
      <c r="H394" s="17"/>
      <c r="I394" s="17"/>
      <c r="J394" s="17"/>
      <c r="K394" s="17"/>
      <c r="L394" s="4" t="s">
        <v>909</v>
      </c>
      <c r="M394" s="5" t="s">
        <v>911</v>
      </c>
      <c r="N394" s="5">
        <v>72</v>
      </c>
      <c r="O394" s="5">
        <v>73</v>
      </c>
      <c r="P394" s="5" t="s">
        <v>916</v>
      </c>
      <c r="Q394" s="6" t="s">
        <v>256</v>
      </c>
    </row>
    <row r="395" spans="1:17" ht="25.5">
      <c r="A395" s="15"/>
      <c r="B395" s="36" t="s">
        <v>353</v>
      </c>
      <c r="D395" s="15"/>
      <c r="E395" s="17">
        <v>1</v>
      </c>
      <c r="F395" s="17"/>
      <c r="G395" s="17"/>
      <c r="H395" s="17"/>
      <c r="I395" s="17"/>
      <c r="J395" s="17"/>
      <c r="K395" s="17"/>
      <c r="L395" s="4" t="s">
        <v>909</v>
      </c>
      <c r="M395" s="5" t="s">
        <v>911</v>
      </c>
      <c r="N395" s="5">
        <v>72</v>
      </c>
      <c r="O395" s="5">
        <v>73</v>
      </c>
      <c r="P395" s="5" t="s">
        <v>916</v>
      </c>
      <c r="Q395" s="6" t="s">
        <v>256</v>
      </c>
    </row>
    <row r="396" spans="1:17" ht="12.75">
      <c r="A396" s="15"/>
      <c r="B396" s="16" t="s">
        <v>354</v>
      </c>
      <c r="D396" s="15"/>
      <c r="E396" s="17"/>
      <c r="F396" s="17">
        <v>1</v>
      </c>
      <c r="G396" s="17"/>
      <c r="H396" s="17"/>
      <c r="I396" s="17"/>
      <c r="J396" s="17"/>
      <c r="K396" s="17"/>
      <c r="L396" s="4" t="s">
        <v>909</v>
      </c>
      <c r="M396" s="5" t="s">
        <v>911</v>
      </c>
      <c r="N396" s="5">
        <v>72</v>
      </c>
      <c r="O396" s="5">
        <v>73</v>
      </c>
      <c r="P396" s="5" t="s">
        <v>916</v>
      </c>
      <c r="Q396" s="6" t="s">
        <v>256</v>
      </c>
    </row>
    <row r="397" spans="1:17" ht="12.75">
      <c r="A397" s="15"/>
      <c r="B397" s="16" t="s">
        <v>1013</v>
      </c>
      <c r="D397" s="15"/>
      <c r="E397" s="17"/>
      <c r="F397" s="17"/>
      <c r="G397" s="17">
        <v>1</v>
      </c>
      <c r="H397" s="17"/>
      <c r="I397" s="17"/>
      <c r="J397" s="17"/>
      <c r="K397" s="17"/>
      <c r="L397" s="4" t="s">
        <v>909</v>
      </c>
      <c r="M397" s="5" t="s">
        <v>911</v>
      </c>
      <c r="N397" s="5">
        <v>72</v>
      </c>
      <c r="O397" s="5">
        <v>73</v>
      </c>
      <c r="P397" s="5" t="s">
        <v>916</v>
      </c>
      <c r="Q397" s="6" t="s">
        <v>256</v>
      </c>
    </row>
    <row r="398" spans="1:17" ht="12.75">
      <c r="A398" s="15"/>
      <c r="B398" s="16" t="s">
        <v>355</v>
      </c>
      <c r="D398" s="15">
        <v>1</v>
      </c>
      <c r="E398" s="17"/>
      <c r="F398" s="17"/>
      <c r="G398" s="17"/>
      <c r="H398" s="17"/>
      <c r="I398" s="17"/>
      <c r="J398" s="17"/>
      <c r="K398" s="17"/>
      <c r="L398" s="4" t="s">
        <v>909</v>
      </c>
      <c r="M398" s="5" t="s">
        <v>911</v>
      </c>
      <c r="N398" s="5">
        <v>72</v>
      </c>
      <c r="O398" s="5">
        <v>73</v>
      </c>
      <c r="P398" s="5" t="s">
        <v>916</v>
      </c>
      <c r="Q398" s="6" t="s">
        <v>256</v>
      </c>
    </row>
    <row r="399" spans="1:17" ht="12.75">
      <c r="A399" s="15"/>
      <c r="B399" s="16" t="s">
        <v>356</v>
      </c>
      <c r="D399" s="15"/>
      <c r="E399" s="17"/>
      <c r="F399" s="17"/>
      <c r="G399" s="17">
        <v>3</v>
      </c>
      <c r="H399" s="17"/>
      <c r="I399" s="17"/>
      <c r="J399" s="17"/>
      <c r="K399" s="17"/>
      <c r="L399" s="4" t="s">
        <v>909</v>
      </c>
      <c r="M399" s="5" t="s">
        <v>911</v>
      </c>
      <c r="N399" s="5">
        <v>72</v>
      </c>
      <c r="O399" s="5">
        <v>73</v>
      </c>
      <c r="P399" s="5" t="s">
        <v>916</v>
      </c>
      <c r="Q399" s="6" t="s">
        <v>256</v>
      </c>
    </row>
    <row r="400" spans="1:17" ht="12.75">
      <c r="A400" s="15"/>
      <c r="B400" s="16" t="s">
        <v>357</v>
      </c>
      <c r="D400" s="15"/>
      <c r="E400" s="17"/>
      <c r="F400" s="17">
        <v>2</v>
      </c>
      <c r="G400" s="17"/>
      <c r="H400" s="17"/>
      <c r="I400" s="17"/>
      <c r="J400" s="17"/>
      <c r="K400" s="17"/>
      <c r="L400" s="4" t="s">
        <v>909</v>
      </c>
      <c r="M400" s="5" t="s">
        <v>911</v>
      </c>
      <c r="N400" s="5">
        <v>72</v>
      </c>
      <c r="O400" s="5">
        <v>73</v>
      </c>
      <c r="P400" s="5" t="s">
        <v>916</v>
      </c>
      <c r="Q400" s="6" t="s">
        <v>256</v>
      </c>
    </row>
    <row r="401" spans="1:17" ht="12.75">
      <c r="A401" s="15"/>
      <c r="B401" s="16" t="s">
        <v>358</v>
      </c>
      <c r="D401" s="15"/>
      <c r="E401" s="61">
        <v>1</v>
      </c>
      <c r="F401" s="17">
        <v>1</v>
      </c>
      <c r="G401" s="17"/>
      <c r="H401" s="17"/>
      <c r="I401" s="17">
        <v>2</v>
      </c>
      <c r="J401" s="17"/>
      <c r="K401" s="17"/>
      <c r="L401" s="4" t="s">
        <v>909</v>
      </c>
      <c r="M401" s="5" t="s">
        <v>911</v>
      </c>
      <c r="N401" s="5">
        <v>72</v>
      </c>
      <c r="O401" s="5">
        <v>73</v>
      </c>
      <c r="P401" s="5" t="s">
        <v>916</v>
      </c>
      <c r="Q401" s="6" t="s">
        <v>256</v>
      </c>
    </row>
    <row r="402" spans="1:17" ht="12.75">
      <c r="A402" s="15"/>
      <c r="B402" s="16" t="s">
        <v>359</v>
      </c>
      <c r="D402" s="15"/>
      <c r="E402" s="17"/>
      <c r="F402" s="17">
        <v>1</v>
      </c>
      <c r="G402" s="17"/>
      <c r="H402" s="17"/>
      <c r="I402" s="17"/>
      <c r="J402" s="17"/>
      <c r="K402" s="17"/>
      <c r="L402" s="4" t="s">
        <v>909</v>
      </c>
      <c r="M402" s="5" t="s">
        <v>911</v>
      </c>
      <c r="N402" s="5">
        <v>72</v>
      </c>
      <c r="O402" s="5">
        <v>73</v>
      </c>
      <c r="P402" s="5" t="s">
        <v>916</v>
      </c>
      <c r="Q402" s="6" t="s">
        <v>256</v>
      </c>
    </row>
    <row r="403" spans="1:17" ht="12.75">
      <c r="A403" s="15"/>
      <c r="B403" s="16" t="s">
        <v>360</v>
      </c>
      <c r="D403" s="15"/>
      <c r="E403" s="17"/>
      <c r="F403" s="17"/>
      <c r="G403" s="17"/>
      <c r="H403" s="17">
        <v>1</v>
      </c>
      <c r="I403" s="17"/>
      <c r="J403" s="17"/>
      <c r="K403" s="17"/>
      <c r="L403" s="4" t="s">
        <v>909</v>
      </c>
      <c r="M403" s="5" t="s">
        <v>911</v>
      </c>
      <c r="N403" s="5">
        <v>72</v>
      </c>
      <c r="O403" s="5">
        <v>73</v>
      </c>
      <c r="P403" s="5" t="s">
        <v>916</v>
      </c>
      <c r="Q403" s="6" t="s">
        <v>256</v>
      </c>
    </row>
    <row r="404" spans="1:17" ht="12.75">
      <c r="A404" s="15"/>
      <c r="B404" s="16" t="s">
        <v>361</v>
      </c>
      <c r="D404" s="15"/>
      <c r="E404" s="17"/>
      <c r="F404" s="17"/>
      <c r="G404" s="17"/>
      <c r="H404" s="17">
        <v>2</v>
      </c>
      <c r="I404" s="17"/>
      <c r="J404" s="17"/>
      <c r="K404" s="17"/>
      <c r="L404" s="4" t="s">
        <v>909</v>
      </c>
      <c r="M404" s="5" t="s">
        <v>911</v>
      </c>
      <c r="N404" s="5">
        <v>72</v>
      </c>
      <c r="O404" s="5">
        <v>73</v>
      </c>
      <c r="P404" s="5" t="s">
        <v>916</v>
      </c>
      <c r="Q404" s="6" t="s">
        <v>256</v>
      </c>
    </row>
    <row r="405" spans="1:17" ht="12.75">
      <c r="A405" s="15"/>
      <c r="B405" s="16" t="s">
        <v>362</v>
      </c>
      <c r="D405" s="15"/>
      <c r="E405" s="17"/>
      <c r="F405" s="17">
        <v>1</v>
      </c>
      <c r="G405" s="17"/>
      <c r="H405" s="17"/>
      <c r="I405" s="17"/>
      <c r="J405" s="17"/>
      <c r="K405" s="17"/>
      <c r="L405" s="4" t="s">
        <v>909</v>
      </c>
      <c r="M405" s="5" t="s">
        <v>911</v>
      </c>
      <c r="N405" s="5">
        <v>72</v>
      </c>
      <c r="O405" s="5">
        <v>73</v>
      </c>
      <c r="P405" s="5" t="s">
        <v>916</v>
      </c>
      <c r="Q405" s="6" t="s">
        <v>256</v>
      </c>
    </row>
    <row r="406" spans="1:17" ht="12.75">
      <c r="A406" s="15"/>
      <c r="B406" s="16" t="s">
        <v>363</v>
      </c>
      <c r="D406" s="15"/>
      <c r="E406" s="17"/>
      <c r="F406" s="17"/>
      <c r="G406" s="17"/>
      <c r="H406" s="17">
        <v>1</v>
      </c>
      <c r="I406" s="17"/>
      <c r="J406" s="17"/>
      <c r="K406" s="17"/>
      <c r="L406" s="4" t="s">
        <v>909</v>
      </c>
      <c r="M406" s="5" t="s">
        <v>911</v>
      </c>
      <c r="N406" s="5">
        <v>72</v>
      </c>
      <c r="O406" s="5">
        <v>73</v>
      </c>
      <c r="P406" s="5" t="s">
        <v>916</v>
      </c>
      <c r="Q406" s="6" t="s">
        <v>256</v>
      </c>
    </row>
    <row r="407" spans="1:17" ht="12.75">
      <c r="A407" s="15"/>
      <c r="B407" s="16" t="s">
        <v>364</v>
      </c>
      <c r="D407" s="15">
        <v>1</v>
      </c>
      <c r="E407" s="17"/>
      <c r="F407" s="17"/>
      <c r="G407" s="17"/>
      <c r="H407" s="17">
        <v>1</v>
      </c>
      <c r="I407" s="17"/>
      <c r="J407" s="17"/>
      <c r="K407" s="17"/>
      <c r="L407" s="4" t="s">
        <v>909</v>
      </c>
      <c r="M407" s="5" t="s">
        <v>911</v>
      </c>
      <c r="N407" s="5">
        <v>72</v>
      </c>
      <c r="O407" s="5">
        <v>73</v>
      </c>
      <c r="P407" s="5" t="s">
        <v>916</v>
      </c>
      <c r="Q407" s="6" t="s">
        <v>256</v>
      </c>
    </row>
    <row r="408" spans="1:17" ht="12.75">
      <c r="A408" s="15"/>
      <c r="B408" s="16" t="s">
        <v>365</v>
      </c>
      <c r="D408" s="15"/>
      <c r="E408" s="17"/>
      <c r="F408" s="17"/>
      <c r="G408" s="17"/>
      <c r="H408" s="17"/>
      <c r="I408" s="17"/>
      <c r="J408" s="17">
        <v>3</v>
      </c>
      <c r="K408" s="17"/>
      <c r="L408" s="4" t="s">
        <v>909</v>
      </c>
      <c r="M408" s="5" t="s">
        <v>911</v>
      </c>
      <c r="N408" s="5">
        <v>72</v>
      </c>
      <c r="O408" s="5">
        <v>73</v>
      </c>
      <c r="P408" s="5" t="s">
        <v>916</v>
      </c>
      <c r="Q408" s="6" t="s">
        <v>256</v>
      </c>
    </row>
    <row r="409" spans="1:17" ht="12.75">
      <c r="A409" s="15"/>
      <c r="B409" s="16" t="s">
        <v>366</v>
      </c>
      <c r="D409" s="15"/>
      <c r="E409" s="17"/>
      <c r="F409" s="17">
        <v>1</v>
      </c>
      <c r="G409" s="17">
        <v>1</v>
      </c>
      <c r="H409" s="17"/>
      <c r="I409" s="17"/>
      <c r="J409" s="17"/>
      <c r="K409" s="17"/>
      <c r="L409" s="4" t="s">
        <v>909</v>
      </c>
      <c r="M409" s="5" t="s">
        <v>911</v>
      </c>
      <c r="N409" s="5">
        <v>72</v>
      </c>
      <c r="O409" s="5">
        <v>73</v>
      </c>
      <c r="P409" s="5" t="s">
        <v>916</v>
      </c>
      <c r="Q409" s="6" t="s">
        <v>256</v>
      </c>
    </row>
    <row r="410" spans="1:17" ht="12.75">
      <c r="A410" s="15"/>
      <c r="B410" s="16" t="s">
        <v>1359</v>
      </c>
      <c r="D410" s="15"/>
      <c r="E410" s="17"/>
      <c r="F410" s="17"/>
      <c r="G410" s="17"/>
      <c r="H410" s="17">
        <v>1</v>
      </c>
      <c r="I410" s="17"/>
      <c r="J410" s="17"/>
      <c r="K410" s="17"/>
      <c r="L410" s="4" t="s">
        <v>909</v>
      </c>
      <c r="M410" s="5" t="s">
        <v>911</v>
      </c>
      <c r="N410" s="5">
        <v>72</v>
      </c>
      <c r="O410" s="5">
        <v>73</v>
      </c>
      <c r="P410" s="5" t="s">
        <v>916</v>
      </c>
      <c r="Q410" s="6" t="s">
        <v>256</v>
      </c>
    </row>
    <row r="411" spans="1:17" ht="12.75">
      <c r="A411" s="15"/>
      <c r="B411" s="16" t="s">
        <v>367</v>
      </c>
      <c r="D411" s="15"/>
      <c r="E411" s="17"/>
      <c r="F411" s="17">
        <v>1</v>
      </c>
      <c r="G411" s="17">
        <v>1</v>
      </c>
      <c r="H411" s="17"/>
      <c r="I411" s="17"/>
      <c r="J411" s="17"/>
      <c r="K411" s="17"/>
      <c r="L411" s="4" t="s">
        <v>909</v>
      </c>
      <c r="M411" s="5" t="s">
        <v>911</v>
      </c>
      <c r="N411" s="5">
        <v>72</v>
      </c>
      <c r="O411" s="5">
        <v>73</v>
      </c>
      <c r="P411" s="5" t="s">
        <v>916</v>
      </c>
      <c r="Q411" s="6" t="s">
        <v>256</v>
      </c>
    </row>
    <row r="412" spans="1:17" ht="12.75">
      <c r="A412" s="15"/>
      <c r="B412" s="16" t="s">
        <v>1360</v>
      </c>
      <c r="D412" s="15"/>
      <c r="E412" s="17">
        <v>1</v>
      </c>
      <c r="F412" s="17">
        <v>1</v>
      </c>
      <c r="G412" s="17"/>
      <c r="H412" s="17"/>
      <c r="I412" s="17"/>
      <c r="J412" s="17"/>
      <c r="K412" s="17"/>
      <c r="L412" s="4" t="s">
        <v>909</v>
      </c>
      <c r="M412" s="5" t="s">
        <v>911</v>
      </c>
      <c r="N412" s="5">
        <v>72</v>
      </c>
      <c r="O412" s="5">
        <v>73</v>
      </c>
      <c r="P412" s="5" t="s">
        <v>916</v>
      </c>
      <c r="Q412" s="6" t="s">
        <v>256</v>
      </c>
    </row>
    <row r="413" spans="1:17" ht="12.75">
      <c r="A413" s="15"/>
      <c r="B413" s="16" t="s">
        <v>368</v>
      </c>
      <c r="D413" s="15"/>
      <c r="E413" s="17"/>
      <c r="F413" s="17"/>
      <c r="G413" s="17"/>
      <c r="H413" s="17"/>
      <c r="I413" s="17"/>
      <c r="J413" s="17">
        <v>1</v>
      </c>
      <c r="K413" s="17"/>
      <c r="L413" s="4" t="s">
        <v>909</v>
      </c>
      <c r="M413" s="5" t="s">
        <v>911</v>
      </c>
      <c r="N413" s="5">
        <v>72</v>
      </c>
      <c r="O413" s="5">
        <v>73</v>
      </c>
      <c r="P413" s="5" t="s">
        <v>916</v>
      </c>
      <c r="Q413" s="6" t="s">
        <v>256</v>
      </c>
    </row>
    <row r="414" spans="1:17" ht="12.75">
      <c r="A414" s="15"/>
      <c r="B414" s="16" t="s">
        <v>369</v>
      </c>
      <c r="D414" s="15"/>
      <c r="E414" s="17"/>
      <c r="F414" s="17">
        <v>2</v>
      </c>
      <c r="G414" s="17">
        <v>1</v>
      </c>
      <c r="H414" s="17">
        <v>2</v>
      </c>
      <c r="I414" s="17">
        <v>1</v>
      </c>
      <c r="J414" s="17"/>
      <c r="K414" s="17"/>
      <c r="L414" s="4" t="s">
        <v>909</v>
      </c>
      <c r="M414" s="5" t="s">
        <v>911</v>
      </c>
      <c r="N414" s="5">
        <v>72</v>
      </c>
      <c r="O414" s="5">
        <v>73</v>
      </c>
      <c r="P414" s="5" t="s">
        <v>916</v>
      </c>
      <c r="Q414" s="6" t="s">
        <v>256</v>
      </c>
    </row>
    <row r="415" spans="1:17" ht="12.75">
      <c r="A415" s="15"/>
      <c r="B415" s="16" t="s">
        <v>370</v>
      </c>
      <c r="D415" s="15"/>
      <c r="E415" s="17"/>
      <c r="F415" s="17">
        <v>1</v>
      </c>
      <c r="G415" s="17"/>
      <c r="H415" s="17"/>
      <c r="I415" s="17"/>
      <c r="J415" s="17"/>
      <c r="K415" s="17"/>
      <c r="L415" s="4" t="s">
        <v>909</v>
      </c>
      <c r="M415" s="5" t="s">
        <v>911</v>
      </c>
      <c r="N415" s="5">
        <v>72</v>
      </c>
      <c r="O415" s="5">
        <v>73</v>
      </c>
      <c r="P415" s="5" t="s">
        <v>916</v>
      </c>
      <c r="Q415" s="6" t="s">
        <v>256</v>
      </c>
    </row>
    <row r="416" spans="1:17" ht="12.75">
      <c r="A416" s="15"/>
      <c r="B416" s="16" t="s">
        <v>1362</v>
      </c>
      <c r="D416" s="15">
        <v>1</v>
      </c>
      <c r="E416" s="17"/>
      <c r="F416" s="17">
        <v>1</v>
      </c>
      <c r="G416" s="17"/>
      <c r="H416" s="17">
        <v>2</v>
      </c>
      <c r="I416" s="17"/>
      <c r="J416" s="17"/>
      <c r="K416" s="17"/>
      <c r="L416" s="4" t="s">
        <v>909</v>
      </c>
      <c r="M416" s="5" t="s">
        <v>911</v>
      </c>
      <c r="N416" s="5">
        <v>72</v>
      </c>
      <c r="O416" s="5">
        <v>73</v>
      </c>
      <c r="P416" s="5" t="s">
        <v>916</v>
      </c>
      <c r="Q416" s="6" t="s">
        <v>256</v>
      </c>
    </row>
    <row r="417" spans="1:17" ht="12.75">
      <c r="A417" s="15"/>
      <c r="B417" s="16" t="s">
        <v>942</v>
      </c>
      <c r="D417" s="15">
        <v>3</v>
      </c>
      <c r="E417" s="17"/>
      <c r="F417" s="17">
        <v>30</v>
      </c>
      <c r="G417" s="17">
        <v>17</v>
      </c>
      <c r="H417" s="17">
        <v>8</v>
      </c>
      <c r="I417" s="17">
        <v>3</v>
      </c>
      <c r="J417" s="17">
        <v>4</v>
      </c>
      <c r="K417" s="17">
        <v>3</v>
      </c>
      <c r="L417" s="4" t="s">
        <v>909</v>
      </c>
      <c r="M417" s="5" t="s">
        <v>911</v>
      </c>
      <c r="N417" s="5">
        <v>72</v>
      </c>
      <c r="O417" s="5">
        <v>73</v>
      </c>
      <c r="P417" s="5" t="s">
        <v>916</v>
      </c>
      <c r="Q417" s="6" t="s">
        <v>256</v>
      </c>
    </row>
    <row r="418" spans="1:17" ht="12.75">
      <c r="A418" s="15"/>
      <c r="B418" s="16" t="s">
        <v>371</v>
      </c>
      <c r="D418" s="15"/>
      <c r="E418" s="17"/>
      <c r="F418" s="17">
        <v>3</v>
      </c>
      <c r="G418" s="17">
        <v>2</v>
      </c>
      <c r="H418" s="17"/>
      <c r="I418" s="17"/>
      <c r="J418" s="17"/>
      <c r="K418" s="17"/>
      <c r="L418" s="4" t="s">
        <v>909</v>
      </c>
      <c r="M418" s="5" t="s">
        <v>911</v>
      </c>
      <c r="N418" s="5">
        <v>72</v>
      </c>
      <c r="O418" s="5">
        <v>73</v>
      </c>
      <c r="P418" s="5" t="s">
        <v>916</v>
      </c>
      <c r="Q418" s="6" t="s">
        <v>256</v>
      </c>
    </row>
    <row r="419" spans="1:17" ht="12.75">
      <c r="A419" s="15"/>
      <c r="B419" s="16" t="s">
        <v>372</v>
      </c>
      <c r="D419" s="15"/>
      <c r="E419" s="17"/>
      <c r="F419" s="17">
        <v>1</v>
      </c>
      <c r="G419" s="17"/>
      <c r="H419" s="17"/>
      <c r="I419" s="17">
        <v>1</v>
      </c>
      <c r="J419" s="17"/>
      <c r="K419" s="17"/>
      <c r="L419" s="4" t="s">
        <v>909</v>
      </c>
      <c r="M419" s="5" t="s">
        <v>911</v>
      </c>
      <c r="N419" s="5">
        <v>72</v>
      </c>
      <c r="O419" s="5">
        <v>73</v>
      </c>
      <c r="P419" s="5" t="s">
        <v>916</v>
      </c>
      <c r="Q419" s="6" t="s">
        <v>256</v>
      </c>
    </row>
    <row r="420" spans="1:17" ht="12.75">
      <c r="A420" s="15"/>
      <c r="B420" s="16" t="s">
        <v>373</v>
      </c>
      <c r="D420" s="15"/>
      <c r="E420" s="17"/>
      <c r="F420" s="17"/>
      <c r="G420" s="17"/>
      <c r="H420" s="17">
        <v>1</v>
      </c>
      <c r="I420" s="17">
        <v>1</v>
      </c>
      <c r="J420" s="17"/>
      <c r="K420" s="17"/>
      <c r="L420" s="4" t="s">
        <v>909</v>
      </c>
      <c r="M420" s="5" t="s">
        <v>911</v>
      </c>
      <c r="N420" s="5">
        <v>72</v>
      </c>
      <c r="O420" s="5">
        <v>73</v>
      </c>
      <c r="P420" s="5" t="s">
        <v>916</v>
      </c>
      <c r="Q420" s="6" t="s">
        <v>256</v>
      </c>
    </row>
    <row r="421" spans="1:17" ht="12.75">
      <c r="A421" s="15"/>
      <c r="B421" s="16" t="s">
        <v>374</v>
      </c>
      <c r="D421" s="15"/>
      <c r="E421" s="17"/>
      <c r="F421" s="17"/>
      <c r="G421" s="17"/>
      <c r="H421" s="17"/>
      <c r="I421" s="17">
        <v>1</v>
      </c>
      <c r="J421" s="17"/>
      <c r="K421" s="17"/>
      <c r="L421" s="4" t="s">
        <v>909</v>
      </c>
      <c r="M421" s="5" t="s">
        <v>911</v>
      </c>
      <c r="N421" s="5">
        <v>72</v>
      </c>
      <c r="O421" s="5">
        <v>73</v>
      </c>
      <c r="P421" s="5" t="s">
        <v>916</v>
      </c>
      <c r="Q421" s="6" t="s">
        <v>256</v>
      </c>
    </row>
    <row r="422" spans="1:17" ht="12.75">
      <c r="A422" s="15"/>
      <c r="B422" s="16" t="s">
        <v>375</v>
      </c>
      <c r="D422" s="15"/>
      <c r="E422" s="17"/>
      <c r="F422" s="17"/>
      <c r="G422" s="17">
        <v>1</v>
      </c>
      <c r="H422" s="17"/>
      <c r="I422" s="17"/>
      <c r="J422" s="17"/>
      <c r="K422" s="17"/>
      <c r="L422" s="4" t="s">
        <v>909</v>
      </c>
      <c r="M422" s="5" t="s">
        <v>911</v>
      </c>
      <c r="N422" s="5">
        <v>72</v>
      </c>
      <c r="O422" s="5">
        <v>73</v>
      </c>
      <c r="P422" s="5" t="s">
        <v>916</v>
      </c>
      <c r="Q422" s="6" t="s">
        <v>256</v>
      </c>
    </row>
    <row r="423" spans="1:17" ht="12.75">
      <c r="A423" s="15"/>
      <c r="B423" s="16" t="s">
        <v>376</v>
      </c>
      <c r="D423" s="15"/>
      <c r="E423" s="17"/>
      <c r="F423" s="17"/>
      <c r="G423" s="17"/>
      <c r="H423" s="17"/>
      <c r="I423" s="17">
        <v>1</v>
      </c>
      <c r="J423" s="17"/>
      <c r="K423" s="17"/>
      <c r="L423" s="4" t="s">
        <v>909</v>
      </c>
      <c r="M423" s="5" t="s">
        <v>911</v>
      </c>
      <c r="N423" s="5">
        <v>72</v>
      </c>
      <c r="O423" s="5">
        <v>73</v>
      </c>
      <c r="P423" s="5" t="s">
        <v>916</v>
      </c>
      <c r="Q423" s="6" t="s">
        <v>256</v>
      </c>
    </row>
    <row r="424" spans="1:17" ht="12.75">
      <c r="A424" s="15"/>
      <c r="B424" s="16" t="s">
        <v>377</v>
      </c>
      <c r="D424" s="15"/>
      <c r="E424" s="17"/>
      <c r="F424" s="17">
        <v>1</v>
      </c>
      <c r="G424" s="17"/>
      <c r="H424" s="17">
        <v>2</v>
      </c>
      <c r="I424" s="17">
        <v>1</v>
      </c>
      <c r="J424" s="17"/>
      <c r="K424" s="17"/>
      <c r="L424" s="4" t="s">
        <v>909</v>
      </c>
      <c r="M424" s="5" t="s">
        <v>911</v>
      </c>
      <c r="N424" s="5">
        <v>72</v>
      </c>
      <c r="O424" s="5">
        <v>73</v>
      </c>
      <c r="P424" s="5" t="s">
        <v>916</v>
      </c>
      <c r="Q424" s="6" t="s">
        <v>256</v>
      </c>
    </row>
    <row r="425" spans="1:17" ht="12.75">
      <c r="A425" s="15"/>
      <c r="B425" s="16" t="s">
        <v>378</v>
      </c>
      <c r="D425" s="15"/>
      <c r="E425" s="17"/>
      <c r="F425" s="17">
        <v>2</v>
      </c>
      <c r="G425" s="17">
        <v>1</v>
      </c>
      <c r="H425" s="17">
        <v>1</v>
      </c>
      <c r="I425" s="17"/>
      <c r="J425" s="17">
        <v>1</v>
      </c>
      <c r="K425" s="17"/>
      <c r="L425" s="4" t="s">
        <v>909</v>
      </c>
      <c r="M425" s="5" t="s">
        <v>911</v>
      </c>
      <c r="N425" s="5">
        <v>72</v>
      </c>
      <c r="O425" s="5">
        <v>73</v>
      </c>
      <c r="P425" s="5" t="s">
        <v>916</v>
      </c>
      <c r="Q425" s="6" t="s">
        <v>256</v>
      </c>
    </row>
    <row r="426" spans="1:17" s="27" customFormat="1" ht="12.75">
      <c r="A426" s="52"/>
      <c r="B426" s="60" t="s">
        <v>346</v>
      </c>
      <c r="C426" s="67"/>
      <c r="D426" s="52">
        <f>SUM(D388:D425)</f>
        <v>7</v>
      </c>
      <c r="E426" s="69">
        <f>SUM(E388:E425)</f>
        <v>3</v>
      </c>
      <c r="F426" s="69">
        <f aca="true" t="shared" si="5" ref="F426:K426">SUM(F388:F425)</f>
        <v>60</v>
      </c>
      <c r="G426" s="69">
        <f t="shared" si="5"/>
        <v>38</v>
      </c>
      <c r="H426" s="69">
        <f t="shared" si="5"/>
        <v>24</v>
      </c>
      <c r="I426" s="69">
        <f t="shared" si="5"/>
        <v>13</v>
      </c>
      <c r="J426" s="69">
        <f t="shared" si="5"/>
        <v>9</v>
      </c>
      <c r="K426" s="69">
        <f t="shared" si="5"/>
        <v>7</v>
      </c>
      <c r="L426" s="4" t="s">
        <v>909</v>
      </c>
      <c r="M426" s="5" t="s">
        <v>911</v>
      </c>
      <c r="N426" s="5">
        <v>72</v>
      </c>
      <c r="O426" s="5">
        <v>73</v>
      </c>
      <c r="P426" s="5" t="s">
        <v>916</v>
      </c>
      <c r="Q426" s="6" t="s">
        <v>256</v>
      </c>
    </row>
    <row r="427" spans="1:17" ht="12.75">
      <c r="A427" s="52" t="s">
        <v>943</v>
      </c>
      <c r="B427" s="60" t="s">
        <v>379</v>
      </c>
      <c r="C427" s="67"/>
      <c r="D427" s="52"/>
      <c r="E427" s="69"/>
      <c r="F427" s="69">
        <v>1</v>
      </c>
      <c r="G427" s="69"/>
      <c r="H427" s="69"/>
      <c r="I427" s="69"/>
      <c r="J427" s="69"/>
      <c r="K427" s="69"/>
      <c r="L427" s="4" t="s">
        <v>909</v>
      </c>
      <c r="M427" s="5" t="s">
        <v>911</v>
      </c>
      <c r="N427" s="5">
        <v>72</v>
      </c>
      <c r="O427" s="5">
        <v>73</v>
      </c>
      <c r="P427" s="5" t="s">
        <v>917</v>
      </c>
      <c r="Q427" s="6" t="s">
        <v>256</v>
      </c>
    </row>
    <row r="428" spans="1:17" ht="12.75">
      <c r="A428" s="15"/>
      <c r="B428" s="16" t="s">
        <v>380</v>
      </c>
      <c r="D428" s="15"/>
      <c r="E428" s="17"/>
      <c r="F428" s="17"/>
      <c r="G428" s="17">
        <v>1</v>
      </c>
      <c r="H428" s="17"/>
      <c r="I428" s="17"/>
      <c r="J428" s="17"/>
      <c r="K428" s="17"/>
      <c r="L428" s="4" t="s">
        <v>909</v>
      </c>
      <c r="M428" s="5" t="s">
        <v>911</v>
      </c>
      <c r="N428" s="5">
        <v>72</v>
      </c>
      <c r="O428" s="5">
        <v>73</v>
      </c>
      <c r="P428" s="5" t="s">
        <v>917</v>
      </c>
      <c r="Q428" s="6" t="s">
        <v>256</v>
      </c>
    </row>
    <row r="429" spans="1:17" ht="12.75">
      <c r="A429" s="15"/>
      <c r="B429" s="16" t="s">
        <v>381</v>
      </c>
      <c r="D429" s="15"/>
      <c r="E429" s="17"/>
      <c r="F429" s="17"/>
      <c r="G429" s="17"/>
      <c r="H429" s="17"/>
      <c r="I429" s="17">
        <v>1</v>
      </c>
      <c r="J429" s="17">
        <v>1</v>
      </c>
      <c r="K429" s="17"/>
      <c r="L429" s="4" t="s">
        <v>909</v>
      </c>
      <c r="M429" s="5" t="s">
        <v>911</v>
      </c>
      <c r="N429" s="5">
        <v>72</v>
      </c>
      <c r="O429" s="5">
        <v>73</v>
      </c>
      <c r="P429" s="5" t="s">
        <v>917</v>
      </c>
      <c r="Q429" s="6" t="s">
        <v>256</v>
      </c>
    </row>
    <row r="430" spans="1:17" ht="12.75">
      <c r="A430" s="15"/>
      <c r="B430" s="16" t="s">
        <v>382</v>
      </c>
      <c r="D430" s="15"/>
      <c r="E430" s="17"/>
      <c r="F430" s="17"/>
      <c r="G430" s="17"/>
      <c r="H430" s="17">
        <v>1</v>
      </c>
      <c r="I430" s="17"/>
      <c r="J430" s="17"/>
      <c r="K430" s="17"/>
      <c r="L430" s="4" t="s">
        <v>909</v>
      </c>
      <c r="M430" s="5" t="s">
        <v>911</v>
      </c>
      <c r="N430" s="5">
        <v>72</v>
      </c>
      <c r="O430" s="5">
        <v>73</v>
      </c>
      <c r="P430" s="5" t="s">
        <v>917</v>
      </c>
      <c r="Q430" s="6" t="s">
        <v>256</v>
      </c>
    </row>
    <row r="431" spans="1:17" ht="12.75">
      <c r="A431" s="15"/>
      <c r="B431" s="16" t="s">
        <v>548</v>
      </c>
      <c r="D431" s="15"/>
      <c r="E431" s="17"/>
      <c r="F431" s="17"/>
      <c r="G431" s="17"/>
      <c r="H431" s="17"/>
      <c r="I431" s="17">
        <v>2</v>
      </c>
      <c r="J431" s="17"/>
      <c r="K431" s="17"/>
      <c r="L431" s="4"/>
      <c r="M431" s="5"/>
      <c r="N431" s="5"/>
      <c r="O431" s="5"/>
      <c r="P431" s="5"/>
      <c r="Q431" s="6"/>
    </row>
    <row r="432" spans="1:17" ht="12.75">
      <c r="A432" s="15"/>
      <c r="B432" s="40" t="s">
        <v>383</v>
      </c>
      <c r="D432" s="15"/>
      <c r="E432" s="17"/>
      <c r="F432" s="17">
        <v>2</v>
      </c>
      <c r="G432" s="17"/>
      <c r="H432" s="17">
        <v>1</v>
      </c>
      <c r="I432" s="17"/>
      <c r="J432" s="17"/>
      <c r="K432" s="17"/>
      <c r="L432" s="4" t="s">
        <v>909</v>
      </c>
      <c r="M432" s="5" t="s">
        <v>911</v>
      </c>
      <c r="N432" s="5">
        <v>72</v>
      </c>
      <c r="O432" s="5">
        <v>73</v>
      </c>
      <c r="P432" s="5" t="s">
        <v>917</v>
      </c>
      <c r="Q432" s="6" t="s">
        <v>256</v>
      </c>
    </row>
    <row r="433" spans="1:17" ht="12.75">
      <c r="A433" s="15"/>
      <c r="B433" s="16" t="s">
        <v>384</v>
      </c>
      <c r="D433" s="15"/>
      <c r="E433" s="17"/>
      <c r="F433" s="17">
        <v>1</v>
      </c>
      <c r="G433" s="17"/>
      <c r="H433" s="17"/>
      <c r="I433" s="17"/>
      <c r="J433" s="17"/>
      <c r="K433" s="17"/>
      <c r="L433" s="4" t="s">
        <v>909</v>
      </c>
      <c r="M433" s="5" t="s">
        <v>911</v>
      </c>
      <c r="N433" s="5">
        <v>72</v>
      </c>
      <c r="O433" s="5">
        <v>73</v>
      </c>
      <c r="P433" s="5" t="s">
        <v>917</v>
      </c>
      <c r="Q433" s="6" t="s">
        <v>256</v>
      </c>
    </row>
    <row r="434" spans="1:17" ht="12.75">
      <c r="A434" s="15"/>
      <c r="B434" s="16" t="s">
        <v>385</v>
      </c>
      <c r="D434" s="15">
        <v>1</v>
      </c>
      <c r="E434" s="17"/>
      <c r="F434" s="17">
        <v>1</v>
      </c>
      <c r="G434" s="17">
        <v>1</v>
      </c>
      <c r="H434" s="17">
        <v>1</v>
      </c>
      <c r="I434" s="17"/>
      <c r="J434" s="17"/>
      <c r="K434" s="17">
        <v>1</v>
      </c>
      <c r="L434" s="4" t="s">
        <v>909</v>
      </c>
      <c r="M434" s="5" t="s">
        <v>911</v>
      </c>
      <c r="N434" s="5">
        <v>72</v>
      </c>
      <c r="O434" s="5">
        <v>73</v>
      </c>
      <c r="P434" s="5" t="s">
        <v>917</v>
      </c>
      <c r="Q434" s="6" t="s">
        <v>256</v>
      </c>
    </row>
    <row r="435" spans="1:17" ht="12.75">
      <c r="A435" s="15"/>
      <c r="B435" s="16" t="s">
        <v>386</v>
      </c>
      <c r="D435" s="15"/>
      <c r="E435" s="17"/>
      <c r="F435" s="17"/>
      <c r="G435" s="17"/>
      <c r="H435" s="17"/>
      <c r="I435" s="17"/>
      <c r="J435" s="17">
        <v>1</v>
      </c>
      <c r="K435" s="17"/>
      <c r="L435" s="4" t="s">
        <v>909</v>
      </c>
      <c r="M435" s="5" t="s">
        <v>911</v>
      </c>
      <c r="N435" s="5">
        <v>72</v>
      </c>
      <c r="O435" s="5">
        <v>73</v>
      </c>
      <c r="P435" s="5" t="s">
        <v>917</v>
      </c>
      <c r="Q435" s="6" t="s">
        <v>256</v>
      </c>
    </row>
    <row r="436" spans="1:17" ht="12.75">
      <c r="A436" s="15"/>
      <c r="B436" s="16" t="s">
        <v>1372</v>
      </c>
      <c r="D436" s="15"/>
      <c r="E436" s="17"/>
      <c r="F436" s="17">
        <v>3</v>
      </c>
      <c r="G436" s="17">
        <v>2</v>
      </c>
      <c r="H436" s="17"/>
      <c r="I436" s="17">
        <v>1</v>
      </c>
      <c r="J436" s="17">
        <v>1</v>
      </c>
      <c r="K436" s="17"/>
      <c r="L436" s="4" t="s">
        <v>909</v>
      </c>
      <c r="M436" s="5" t="s">
        <v>911</v>
      </c>
      <c r="N436" s="5">
        <v>72</v>
      </c>
      <c r="O436" s="5">
        <v>73</v>
      </c>
      <c r="P436" s="5" t="s">
        <v>917</v>
      </c>
      <c r="Q436" s="6" t="s">
        <v>256</v>
      </c>
    </row>
    <row r="437" spans="1:17" ht="12.75">
      <c r="A437" s="15"/>
      <c r="B437" s="16" t="s">
        <v>387</v>
      </c>
      <c r="D437" s="15"/>
      <c r="E437" s="17"/>
      <c r="F437" s="17"/>
      <c r="G437" s="17"/>
      <c r="H437" s="17"/>
      <c r="I437" s="17"/>
      <c r="J437" s="17">
        <v>1</v>
      </c>
      <c r="K437" s="17">
        <v>1</v>
      </c>
      <c r="L437" s="4" t="s">
        <v>909</v>
      </c>
      <c r="M437" s="5" t="s">
        <v>911</v>
      </c>
      <c r="N437" s="5">
        <v>72</v>
      </c>
      <c r="O437" s="5">
        <v>73</v>
      </c>
      <c r="P437" s="5" t="s">
        <v>917</v>
      </c>
      <c r="Q437" s="6" t="s">
        <v>256</v>
      </c>
    </row>
    <row r="438" spans="1:17" ht="38.25">
      <c r="A438" s="15"/>
      <c r="B438" s="36" t="s">
        <v>388</v>
      </c>
      <c r="D438" s="15"/>
      <c r="E438" s="17"/>
      <c r="F438" s="17">
        <v>4</v>
      </c>
      <c r="G438" s="17">
        <v>4</v>
      </c>
      <c r="H438" s="17">
        <v>1</v>
      </c>
      <c r="I438" s="17"/>
      <c r="J438" s="17"/>
      <c r="K438" s="17"/>
      <c r="L438" s="4" t="s">
        <v>909</v>
      </c>
      <c r="M438" s="5" t="s">
        <v>911</v>
      </c>
      <c r="N438" s="5">
        <v>72</v>
      </c>
      <c r="O438" s="5">
        <v>73</v>
      </c>
      <c r="P438" s="5" t="s">
        <v>917</v>
      </c>
      <c r="Q438" s="6" t="s">
        <v>256</v>
      </c>
    </row>
    <row r="439" spans="1:17" ht="12.75">
      <c r="A439" s="15"/>
      <c r="B439" s="16" t="s">
        <v>389</v>
      </c>
      <c r="D439" s="15"/>
      <c r="E439" s="17"/>
      <c r="F439" s="17"/>
      <c r="G439" s="17"/>
      <c r="H439" s="17"/>
      <c r="I439" s="17">
        <v>1</v>
      </c>
      <c r="J439" s="17"/>
      <c r="K439" s="17"/>
      <c r="L439" s="4" t="s">
        <v>909</v>
      </c>
      <c r="M439" s="5" t="s">
        <v>911</v>
      </c>
      <c r="N439" s="5">
        <v>72</v>
      </c>
      <c r="O439" s="5">
        <v>73</v>
      </c>
      <c r="P439" s="5" t="s">
        <v>917</v>
      </c>
      <c r="Q439" s="6" t="s">
        <v>256</v>
      </c>
    </row>
    <row r="440" spans="1:17" ht="12.75">
      <c r="A440" s="15"/>
      <c r="B440" s="16" t="s">
        <v>1374</v>
      </c>
      <c r="D440" s="15">
        <v>1</v>
      </c>
      <c r="E440" s="17"/>
      <c r="F440" s="17">
        <v>1</v>
      </c>
      <c r="G440" s="17">
        <v>3</v>
      </c>
      <c r="H440" s="17">
        <v>3</v>
      </c>
      <c r="I440" s="17">
        <v>2</v>
      </c>
      <c r="J440" s="17">
        <v>1</v>
      </c>
      <c r="K440" s="17">
        <v>1</v>
      </c>
      <c r="L440" s="4" t="s">
        <v>909</v>
      </c>
      <c r="M440" s="5" t="s">
        <v>911</v>
      </c>
      <c r="N440" s="5">
        <v>72</v>
      </c>
      <c r="O440" s="5">
        <v>73</v>
      </c>
      <c r="P440" s="5" t="s">
        <v>917</v>
      </c>
      <c r="Q440" s="6" t="s">
        <v>256</v>
      </c>
    </row>
    <row r="441" spans="1:17" ht="12.75">
      <c r="A441" s="15"/>
      <c r="B441" s="16" t="s">
        <v>390</v>
      </c>
      <c r="D441" s="15">
        <v>1</v>
      </c>
      <c r="E441" s="17"/>
      <c r="F441" s="17">
        <v>4</v>
      </c>
      <c r="G441" s="17"/>
      <c r="H441" s="17"/>
      <c r="I441" s="17">
        <v>1</v>
      </c>
      <c r="J441" s="17">
        <v>1</v>
      </c>
      <c r="K441" s="17"/>
      <c r="L441" s="4" t="s">
        <v>909</v>
      </c>
      <c r="M441" s="5" t="s">
        <v>911</v>
      </c>
      <c r="N441" s="5">
        <v>72</v>
      </c>
      <c r="O441" s="5">
        <v>73</v>
      </c>
      <c r="P441" s="5" t="s">
        <v>917</v>
      </c>
      <c r="Q441" s="6" t="s">
        <v>256</v>
      </c>
    </row>
    <row r="442" spans="1:17" ht="12.75">
      <c r="A442" s="15"/>
      <c r="B442" s="16" t="s">
        <v>391</v>
      </c>
      <c r="D442" s="15"/>
      <c r="E442" s="17"/>
      <c r="F442" s="17">
        <v>1</v>
      </c>
      <c r="G442" s="17"/>
      <c r="H442" s="17"/>
      <c r="I442" s="17"/>
      <c r="J442" s="17"/>
      <c r="K442" s="17"/>
      <c r="L442" s="4" t="s">
        <v>909</v>
      </c>
      <c r="M442" s="5" t="s">
        <v>911</v>
      </c>
      <c r="N442" s="5">
        <v>72</v>
      </c>
      <c r="O442" s="5">
        <v>73</v>
      </c>
      <c r="P442" s="5" t="s">
        <v>917</v>
      </c>
      <c r="Q442" s="6" t="s">
        <v>256</v>
      </c>
    </row>
    <row r="443" spans="1:17" ht="12.75">
      <c r="A443" s="15"/>
      <c r="B443" s="16" t="s">
        <v>392</v>
      </c>
      <c r="D443" s="15"/>
      <c r="E443" s="17"/>
      <c r="F443" s="17">
        <v>1</v>
      </c>
      <c r="G443" s="17"/>
      <c r="H443" s="17">
        <v>1</v>
      </c>
      <c r="I443" s="17"/>
      <c r="J443" s="17"/>
      <c r="K443" s="17"/>
      <c r="L443" s="4" t="s">
        <v>909</v>
      </c>
      <c r="M443" s="5" t="s">
        <v>911</v>
      </c>
      <c r="N443" s="5">
        <v>72</v>
      </c>
      <c r="O443" s="5">
        <v>73</v>
      </c>
      <c r="P443" s="5" t="s">
        <v>917</v>
      </c>
      <c r="Q443" s="6" t="s">
        <v>256</v>
      </c>
    </row>
    <row r="444" spans="1:17" ht="12.75">
      <c r="A444" s="15"/>
      <c r="B444" s="16" t="s">
        <v>393</v>
      </c>
      <c r="D444" s="15"/>
      <c r="E444" s="17"/>
      <c r="F444" s="17"/>
      <c r="G444" s="17">
        <v>1</v>
      </c>
      <c r="H444" s="17">
        <v>2</v>
      </c>
      <c r="I444" s="17">
        <v>3</v>
      </c>
      <c r="J444" s="17"/>
      <c r="K444" s="17">
        <v>1</v>
      </c>
      <c r="L444" s="4" t="s">
        <v>909</v>
      </c>
      <c r="M444" s="5" t="s">
        <v>911</v>
      </c>
      <c r="N444" s="5">
        <v>72</v>
      </c>
      <c r="O444" s="5">
        <v>73</v>
      </c>
      <c r="P444" s="5" t="s">
        <v>917</v>
      </c>
      <c r="Q444" s="6" t="s">
        <v>256</v>
      </c>
    </row>
    <row r="445" spans="1:17" ht="12.75">
      <c r="A445" s="15"/>
      <c r="B445" s="16" t="s">
        <v>394</v>
      </c>
      <c r="D445" s="15"/>
      <c r="E445" s="17"/>
      <c r="F445" s="17"/>
      <c r="G445" s="17">
        <v>2</v>
      </c>
      <c r="H445" s="17"/>
      <c r="I445" s="17"/>
      <c r="J445" s="17">
        <v>1</v>
      </c>
      <c r="K445" s="17"/>
      <c r="L445" s="4" t="s">
        <v>909</v>
      </c>
      <c r="M445" s="5" t="s">
        <v>911</v>
      </c>
      <c r="N445" s="5">
        <v>72</v>
      </c>
      <c r="O445" s="5">
        <v>73</v>
      </c>
      <c r="P445" s="5" t="s">
        <v>917</v>
      </c>
      <c r="Q445" s="6" t="s">
        <v>256</v>
      </c>
    </row>
    <row r="446" spans="1:17" ht="12.75">
      <c r="A446" s="15"/>
      <c r="B446" s="16" t="s">
        <v>395</v>
      </c>
      <c r="D446" s="15"/>
      <c r="E446" s="17"/>
      <c r="F446" s="17">
        <v>3</v>
      </c>
      <c r="G446" s="17">
        <v>1</v>
      </c>
      <c r="H446" s="17"/>
      <c r="I446" s="17">
        <v>1</v>
      </c>
      <c r="J446" s="17"/>
      <c r="K446" s="17"/>
      <c r="L446" s="4" t="s">
        <v>909</v>
      </c>
      <c r="M446" s="5" t="s">
        <v>911</v>
      </c>
      <c r="N446" s="5">
        <v>72</v>
      </c>
      <c r="O446" s="5">
        <v>73</v>
      </c>
      <c r="P446" s="5" t="s">
        <v>917</v>
      </c>
      <c r="Q446" s="6" t="s">
        <v>256</v>
      </c>
    </row>
    <row r="447" spans="1:17" ht="12.75">
      <c r="A447" s="15"/>
      <c r="B447" s="16" t="s">
        <v>396</v>
      </c>
      <c r="D447" s="15"/>
      <c r="E447" s="17"/>
      <c r="F447" s="17">
        <v>1</v>
      </c>
      <c r="G447" s="17"/>
      <c r="H447" s="17"/>
      <c r="I447" s="17"/>
      <c r="J447" s="17"/>
      <c r="K447" s="17">
        <v>1</v>
      </c>
      <c r="L447" s="4" t="s">
        <v>909</v>
      </c>
      <c r="M447" s="5" t="s">
        <v>911</v>
      </c>
      <c r="N447" s="5">
        <v>72</v>
      </c>
      <c r="O447" s="5">
        <v>73</v>
      </c>
      <c r="P447" s="5" t="s">
        <v>917</v>
      </c>
      <c r="Q447" s="6" t="s">
        <v>256</v>
      </c>
    </row>
    <row r="448" spans="1:17" ht="12.75">
      <c r="A448" s="15"/>
      <c r="B448" s="16" t="s">
        <v>270</v>
      </c>
      <c r="D448" s="15"/>
      <c r="E448" s="17"/>
      <c r="F448" s="17">
        <v>1</v>
      </c>
      <c r="G448" s="17">
        <v>1</v>
      </c>
      <c r="H448" s="17"/>
      <c r="I448" s="17"/>
      <c r="J448" s="17"/>
      <c r="K448" s="17"/>
      <c r="L448" s="4" t="s">
        <v>909</v>
      </c>
      <c r="M448" s="5" t="s">
        <v>911</v>
      </c>
      <c r="N448" s="5">
        <v>72</v>
      </c>
      <c r="O448" s="5">
        <v>73</v>
      </c>
      <c r="P448" s="5" t="s">
        <v>917</v>
      </c>
      <c r="Q448" s="6" t="s">
        <v>256</v>
      </c>
    </row>
    <row r="449" spans="1:17" ht="12.75">
      <c r="A449" s="15"/>
      <c r="B449" s="16" t="s">
        <v>397</v>
      </c>
      <c r="D449" s="15"/>
      <c r="E449" s="17"/>
      <c r="F449" s="17"/>
      <c r="G449" s="17">
        <v>1</v>
      </c>
      <c r="H449" s="17"/>
      <c r="I449" s="17"/>
      <c r="J449" s="17"/>
      <c r="K449" s="17"/>
      <c r="L449" s="4" t="s">
        <v>909</v>
      </c>
      <c r="M449" s="5" t="s">
        <v>911</v>
      </c>
      <c r="N449" s="5">
        <v>72</v>
      </c>
      <c r="O449" s="5">
        <v>73</v>
      </c>
      <c r="P449" s="5" t="s">
        <v>917</v>
      </c>
      <c r="Q449" s="6" t="s">
        <v>256</v>
      </c>
    </row>
    <row r="450" spans="1:17" ht="12.75">
      <c r="A450" s="15"/>
      <c r="B450" s="16" t="s">
        <v>398</v>
      </c>
      <c r="D450" s="15"/>
      <c r="E450" s="17">
        <v>1</v>
      </c>
      <c r="F450" s="17">
        <v>1</v>
      </c>
      <c r="G450" s="17">
        <v>1</v>
      </c>
      <c r="H450" s="17">
        <v>2</v>
      </c>
      <c r="I450" s="17">
        <v>1</v>
      </c>
      <c r="J450" s="17">
        <v>1</v>
      </c>
      <c r="K450" s="17"/>
      <c r="L450" s="4" t="s">
        <v>909</v>
      </c>
      <c r="M450" s="5" t="s">
        <v>911</v>
      </c>
      <c r="N450" s="5">
        <v>72</v>
      </c>
      <c r="O450" s="5">
        <v>73</v>
      </c>
      <c r="P450" s="5" t="s">
        <v>917</v>
      </c>
      <c r="Q450" s="6" t="s">
        <v>256</v>
      </c>
    </row>
    <row r="451" spans="1:17" ht="12.75">
      <c r="A451" s="15"/>
      <c r="B451" s="16" t="s">
        <v>399</v>
      </c>
      <c r="D451" s="15"/>
      <c r="E451" s="17"/>
      <c r="F451" s="17">
        <v>1</v>
      </c>
      <c r="G451" s="17"/>
      <c r="H451" s="17"/>
      <c r="I451" s="17"/>
      <c r="J451" s="17"/>
      <c r="K451" s="17"/>
      <c r="L451" s="4" t="s">
        <v>909</v>
      </c>
      <c r="M451" s="5" t="s">
        <v>911</v>
      </c>
      <c r="N451" s="5">
        <v>72</v>
      </c>
      <c r="O451" s="5">
        <v>73</v>
      </c>
      <c r="P451" s="5" t="s">
        <v>917</v>
      </c>
      <c r="Q451" s="6" t="s">
        <v>256</v>
      </c>
    </row>
    <row r="452" spans="1:17" ht="12.75">
      <c r="A452" s="15"/>
      <c r="B452" s="16" t="s">
        <v>400</v>
      </c>
      <c r="D452" s="15"/>
      <c r="E452" s="17"/>
      <c r="F452" s="17">
        <v>1</v>
      </c>
      <c r="G452" s="17">
        <v>2</v>
      </c>
      <c r="H452" s="17"/>
      <c r="I452" s="17">
        <v>1</v>
      </c>
      <c r="J452" s="17"/>
      <c r="K452" s="17"/>
      <c r="L452" s="4" t="s">
        <v>909</v>
      </c>
      <c r="M452" s="5" t="s">
        <v>911</v>
      </c>
      <c r="N452" s="5">
        <v>72</v>
      </c>
      <c r="O452" s="5">
        <v>73</v>
      </c>
      <c r="P452" s="5" t="s">
        <v>917</v>
      </c>
      <c r="Q452" s="6" t="s">
        <v>256</v>
      </c>
    </row>
    <row r="453" spans="1:17" ht="12.75">
      <c r="A453" s="15"/>
      <c r="B453" s="16" t="s">
        <v>401</v>
      </c>
      <c r="D453" s="15"/>
      <c r="E453" s="17"/>
      <c r="F453" s="17"/>
      <c r="G453" s="17">
        <v>1</v>
      </c>
      <c r="H453" s="17"/>
      <c r="I453" s="17"/>
      <c r="J453" s="17"/>
      <c r="K453" s="17"/>
      <c r="L453" s="4" t="s">
        <v>909</v>
      </c>
      <c r="M453" s="5" t="s">
        <v>911</v>
      </c>
      <c r="N453" s="5">
        <v>72</v>
      </c>
      <c r="O453" s="5">
        <v>73</v>
      </c>
      <c r="P453" s="5" t="s">
        <v>917</v>
      </c>
      <c r="Q453" s="6" t="s">
        <v>256</v>
      </c>
    </row>
    <row r="454" spans="1:17" ht="12.75">
      <c r="A454" s="15"/>
      <c r="B454" s="16" t="s">
        <v>402</v>
      </c>
      <c r="D454" s="15"/>
      <c r="E454" s="17"/>
      <c r="F454" s="17"/>
      <c r="G454" s="17"/>
      <c r="H454" s="17">
        <v>2</v>
      </c>
      <c r="I454" s="17"/>
      <c r="J454" s="17"/>
      <c r="K454" s="17"/>
      <c r="L454" s="4" t="s">
        <v>909</v>
      </c>
      <c r="M454" s="5" t="s">
        <v>911</v>
      </c>
      <c r="N454" s="5">
        <v>72</v>
      </c>
      <c r="O454" s="5">
        <v>73</v>
      </c>
      <c r="P454" s="5" t="s">
        <v>917</v>
      </c>
      <c r="Q454" s="6" t="s">
        <v>256</v>
      </c>
    </row>
    <row r="455" spans="1:17" s="27" customFormat="1" ht="12.75">
      <c r="A455" s="38"/>
      <c r="B455" s="16" t="s">
        <v>346</v>
      </c>
      <c r="C455" s="10"/>
      <c r="D455" s="15">
        <f>SUM(D427:D454)</f>
        <v>3</v>
      </c>
      <c r="E455" s="17">
        <f>SUM(E427:E454)</f>
        <v>1</v>
      </c>
      <c r="F455" s="17">
        <f aca="true" t="shared" si="6" ref="F455:K455">SUM(F427:F454)</f>
        <v>27</v>
      </c>
      <c r="G455" s="17">
        <f t="shared" si="6"/>
        <v>21</v>
      </c>
      <c r="H455" s="17">
        <f t="shared" si="6"/>
        <v>14</v>
      </c>
      <c r="I455" s="17">
        <f t="shared" si="6"/>
        <v>14</v>
      </c>
      <c r="J455" s="17">
        <f t="shared" si="6"/>
        <v>8</v>
      </c>
      <c r="K455" s="17">
        <f t="shared" si="6"/>
        <v>5</v>
      </c>
      <c r="L455" s="4" t="s">
        <v>909</v>
      </c>
      <c r="M455" s="5" t="s">
        <v>911</v>
      </c>
      <c r="N455" s="5">
        <v>72</v>
      </c>
      <c r="O455" s="5">
        <v>73</v>
      </c>
      <c r="P455" s="5" t="s">
        <v>917</v>
      </c>
      <c r="Q455" s="6" t="s">
        <v>256</v>
      </c>
    </row>
    <row r="456" spans="1:17" ht="12.75">
      <c r="A456" s="52" t="s">
        <v>944</v>
      </c>
      <c r="B456" s="60" t="s">
        <v>403</v>
      </c>
      <c r="D456" s="15"/>
      <c r="E456" s="17"/>
      <c r="F456" s="17"/>
      <c r="G456" s="17">
        <v>1</v>
      </c>
      <c r="H456" s="17"/>
      <c r="I456" s="17"/>
      <c r="J456" s="17"/>
      <c r="K456" s="17"/>
      <c r="L456" s="4" t="s">
        <v>909</v>
      </c>
      <c r="M456" s="5" t="s">
        <v>911</v>
      </c>
      <c r="N456" s="5">
        <v>72</v>
      </c>
      <c r="O456" s="5">
        <v>73</v>
      </c>
      <c r="P456" s="5" t="s">
        <v>918</v>
      </c>
      <c r="Q456" s="6" t="s">
        <v>256</v>
      </c>
    </row>
    <row r="457" spans="1:17" ht="12.75">
      <c r="A457" s="15"/>
      <c r="B457" s="16" t="s">
        <v>404</v>
      </c>
      <c r="D457" s="15"/>
      <c r="E457" s="17"/>
      <c r="F457" s="17"/>
      <c r="G457" s="17"/>
      <c r="H457" s="17"/>
      <c r="I457" s="61">
        <v>1</v>
      </c>
      <c r="J457" s="17"/>
      <c r="K457" s="17"/>
      <c r="L457" s="4" t="s">
        <v>909</v>
      </c>
      <c r="M457" s="5" t="s">
        <v>911</v>
      </c>
      <c r="N457" s="5">
        <v>72</v>
      </c>
      <c r="O457" s="5">
        <v>73</v>
      </c>
      <c r="P457" s="5" t="s">
        <v>918</v>
      </c>
      <c r="Q457" s="6" t="s">
        <v>256</v>
      </c>
    </row>
    <row r="458" spans="1:17" ht="12.75">
      <c r="A458" s="15"/>
      <c r="B458" s="16" t="s">
        <v>1379</v>
      </c>
      <c r="D458" s="15">
        <v>1</v>
      </c>
      <c r="E458" s="17"/>
      <c r="F458" s="17">
        <v>1</v>
      </c>
      <c r="G458" s="17"/>
      <c r="H458" s="17">
        <v>1</v>
      </c>
      <c r="I458" s="17"/>
      <c r="J458" s="17"/>
      <c r="K458" s="17"/>
      <c r="L458" s="4" t="s">
        <v>909</v>
      </c>
      <c r="M458" s="5" t="s">
        <v>911</v>
      </c>
      <c r="N458" s="5">
        <v>72</v>
      </c>
      <c r="O458" s="5">
        <v>73</v>
      </c>
      <c r="P458" s="5" t="s">
        <v>918</v>
      </c>
      <c r="Q458" s="6" t="s">
        <v>256</v>
      </c>
    </row>
    <row r="459" spans="1:17" ht="12.75">
      <c r="A459" s="15"/>
      <c r="B459" s="16" t="s">
        <v>405</v>
      </c>
      <c r="D459" s="15"/>
      <c r="E459" s="17">
        <v>1</v>
      </c>
      <c r="F459" s="17"/>
      <c r="G459" s="17"/>
      <c r="H459" s="17"/>
      <c r="I459" s="17"/>
      <c r="J459" s="17"/>
      <c r="K459" s="17"/>
      <c r="L459" s="4" t="s">
        <v>909</v>
      </c>
      <c r="M459" s="5" t="s">
        <v>911</v>
      </c>
      <c r="N459" s="5">
        <v>72</v>
      </c>
      <c r="O459" s="5">
        <v>73</v>
      </c>
      <c r="P459" s="5" t="s">
        <v>918</v>
      </c>
      <c r="Q459" s="6" t="s">
        <v>256</v>
      </c>
    </row>
    <row r="460" spans="1:17" ht="12.75">
      <c r="A460" s="15"/>
      <c r="B460" s="16" t="s">
        <v>1380</v>
      </c>
      <c r="D460" s="15"/>
      <c r="E460" s="17"/>
      <c r="F460" s="17"/>
      <c r="G460" s="17"/>
      <c r="H460" s="17"/>
      <c r="I460" s="17"/>
      <c r="J460" s="17">
        <v>1</v>
      </c>
      <c r="K460" s="17"/>
      <c r="L460" s="4" t="s">
        <v>909</v>
      </c>
      <c r="M460" s="5" t="s">
        <v>911</v>
      </c>
      <c r="N460" s="5">
        <v>72</v>
      </c>
      <c r="O460" s="5">
        <v>73</v>
      </c>
      <c r="P460" s="5" t="s">
        <v>918</v>
      </c>
      <c r="Q460" s="6" t="s">
        <v>256</v>
      </c>
    </row>
    <row r="461" spans="1:17" ht="12.75">
      <c r="A461" s="15"/>
      <c r="B461" s="16" t="s">
        <v>406</v>
      </c>
      <c r="D461" s="15"/>
      <c r="E461" s="17"/>
      <c r="F461" s="17">
        <v>2</v>
      </c>
      <c r="G461" s="17"/>
      <c r="H461" s="17"/>
      <c r="I461" s="17"/>
      <c r="J461" s="17"/>
      <c r="K461" s="17"/>
      <c r="L461" s="4" t="s">
        <v>909</v>
      </c>
      <c r="M461" s="5" t="s">
        <v>911</v>
      </c>
      <c r="N461" s="5">
        <v>72</v>
      </c>
      <c r="O461" s="5">
        <v>73</v>
      </c>
      <c r="P461" s="5" t="s">
        <v>918</v>
      </c>
      <c r="Q461" s="6" t="s">
        <v>256</v>
      </c>
    </row>
    <row r="462" spans="1:17" ht="12.75">
      <c r="A462" s="15"/>
      <c r="B462" s="16" t="s">
        <v>407</v>
      </c>
      <c r="D462" s="15"/>
      <c r="E462" s="17"/>
      <c r="F462" s="17">
        <v>1</v>
      </c>
      <c r="G462" s="17"/>
      <c r="H462" s="17">
        <v>1</v>
      </c>
      <c r="I462" s="17"/>
      <c r="J462" s="17"/>
      <c r="K462" s="17"/>
      <c r="L462" s="4" t="s">
        <v>909</v>
      </c>
      <c r="M462" s="5" t="s">
        <v>911</v>
      </c>
      <c r="N462" s="5">
        <v>72</v>
      </c>
      <c r="O462" s="5">
        <v>73</v>
      </c>
      <c r="P462" s="5" t="s">
        <v>918</v>
      </c>
      <c r="Q462" s="6" t="s">
        <v>256</v>
      </c>
    </row>
    <row r="463" spans="1:17" ht="12.75">
      <c r="A463" s="15"/>
      <c r="B463" s="36" t="s">
        <v>408</v>
      </c>
      <c r="D463" s="15"/>
      <c r="E463" s="17"/>
      <c r="F463" s="17">
        <v>1</v>
      </c>
      <c r="G463" s="17">
        <v>1</v>
      </c>
      <c r="H463" s="17">
        <v>1</v>
      </c>
      <c r="I463" s="17"/>
      <c r="J463" s="17"/>
      <c r="K463" s="17"/>
      <c r="L463" s="4" t="s">
        <v>909</v>
      </c>
      <c r="M463" s="5" t="s">
        <v>911</v>
      </c>
      <c r="N463" s="5">
        <v>72</v>
      </c>
      <c r="O463" s="5">
        <v>73</v>
      </c>
      <c r="P463" s="5" t="s">
        <v>918</v>
      </c>
      <c r="Q463" s="6" t="s">
        <v>256</v>
      </c>
    </row>
    <row r="464" spans="1:17" ht="12.75">
      <c r="A464" s="15"/>
      <c r="B464" s="16" t="s">
        <v>409</v>
      </c>
      <c r="D464" s="15">
        <v>1</v>
      </c>
      <c r="E464" s="17"/>
      <c r="F464" s="17"/>
      <c r="G464" s="17"/>
      <c r="H464" s="17"/>
      <c r="I464" s="17"/>
      <c r="J464" s="17"/>
      <c r="K464" s="17"/>
      <c r="L464" s="4" t="s">
        <v>909</v>
      </c>
      <c r="M464" s="5" t="s">
        <v>911</v>
      </c>
      <c r="N464" s="5">
        <v>72</v>
      </c>
      <c r="O464" s="5">
        <v>73</v>
      </c>
      <c r="P464" s="5" t="s">
        <v>918</v>
      </c>
      <c r="Q464" s="6" t="s">
        <v>256</v>
      </c>
    </row>
    <row r="465" spans="1:17" ht="12.75">
      <c r="A465" s="15"/>
      <c r="B465" s="16" t="s">
        <v>410</v>
      </c>
      <c r="D465" s="15"/>
      <c r="E465" s="17"/>
      <c r="F465" s="17">
        <v>1</v>
      </c>
      <c r="G465" s="17"/>
      <c r="H465" s="17"/>
      <c r="I465" s="17"/>
      <c r="J465" s="17"/>
      <c r="K465" s="17"/>
      <c r="L465" s="4" t="s">
        <v>909</v>
      </c>
      <c r="M465" s="5" t="s">
        <v>911</v>
      </c>
      <c r="N465" s="5">
        <v>72</v>
      </c>
      <c r="O465" s="5">
        <v>73</v>
      </c>
      <c r="P465" s="5" t="s">
        <v>918</v>
      </c>
      <c r="Q465" s="6" t="s">
        <v>256</v>
      </c>
    </row>
    <row r="466" spans="1:17" ht="12.75">
      <c r="A466" s="15"/>
      <c r="B466" s="16" t="s">
        <v>1381</v>
      </c>
      <c r="D466" s="15">
        <v>1</v>
      </c>
      <c r="E466" s="17"/>
      <c r="F466" s="17"/>
      <c r="G466" s="17"/>
      <c r="H466" s="17"/>
      <c r="I466" s="17">
        <v>2</v>
      </c>
      <c r="J466" s="17">
        <v>1</v>
      </c>
      <c r="K466" s="17"/>
      <c r="L466" s="4" t="s">
        <v>909</v>
      </c>
      <c r="M466" s="5" t="s">
        <v>911</v>
      </c>
      <c r="N466" s="5">
        <v>72</v>
      </c>
      <c r="O466" s="5">
        <v>73</v>
      </c>
      <c r="P466" s="5" t="s">
        <v>918</v>
      </c>
      <c r="Q466" s="6" t="s">
        <v>256</v>
      </c>
    </row>
    <row r="467" spans="1:17" ht="12.75">
      <c r="A467" s="15"/>
      <c r="B467" s="16" t="s">
        <v>411</v>
      </c>
      <c r="D467" s="15"/>
      <c r="E467" s="17"/>
      <c r="F467" s="17">
        <v>1</v>
      </c>
      <c r="G467" s="17"/>
      <c r="H467" s="17"/>
      <c r="I467" s="17"/>
      <c r="J467" s="17">
        <v>1</v>
      </c>
      <c r="K467" s="17"/>
      <c r="L467" s="4" t="s">
        <v>909</v>
      </c>
      <c r="M467" s="5" t="s">
        <v>911</v>
      </c>
      <c r="N467" s="5">
        <v>72</v>
      </c>
      <c r="O467" s="5">
        <v>73</v>
      </c>
      <c r="P467" s="5" t="s">
        <v>918</v>
      </c>
      <c r="Q467" s="6" t="s">
        <v>256</v>
      </c>
    </row>
    <row r="468" spans="1:17" ht="12.75">
      <c r="A468" s="15"/>
      <c r="B468" s="16" t="s">
        <v>430</v>
      </c>
      <c r="D468" s="15"/>
      <c r="E468" s="17">
        <v>1</v>
      </c>
      <c r="F468" s="17"/>
      <c r="G468" s="17"/>
      <c r="H468" s="17"/>
      <c r="I468" s="17"/>
      <c r="J468" s="17"/>
      <c r="K468" s="17"/>
      <c r="L468" s="4" t="s">
        <v>909</v>
      </c>
      <c r="M468" s="5" t="s">
        <v>911</v>
      </c>
      <c r="N468" s="5">
        <v>72</v>
      </c>
      <c r="O468" s="5">
        <v>73</v>
      </c>
      <c r="P468" s="5" t="s">
        <v>918</v>
      </c>
      <c r="Q468" s="6" t="s">
        <v>256</v>
      </c>
    </row>
    <row r="469" spans="1:17" ht="12.75">
      <c r="A469" s="15"/>
      <c r="B469" s="16" t="s">
        <v>431</v>
      </c>
      <c r="D469" s="15"/>
      <c r="E469" s="17"/>
      <c r="F469" s="17"/>
      <c r="G469" s="17"/>
      <c r="H469" s="17">
        <v>1</v>
      </c>
      <c r="I469" s="17"/>
      <c r="J469" s="17">
        <v>1</v>
      </c>
      <c r="K469" s="17"/>
      <c r="L469" s="4" t="s">
        <v>909</v>
      </c>
      <c r="M469" s="5" t="s">
        <v>911</v>
      </c>
      <c r="N469" s="5">
        <v>72</v>
      </c>
      <c r="O469" s="5">
        <v>73</v>
      </c>
      <c r="P469" s="5" t="s">
        <v>918</v>
      </c>
      <c r="Q469" s="6" t="s">
        <v>256</v>
      </c>
    </row>
    <row r="470" spans="1:17" ht="12.75">
      <c r="A470" s="15"/>
      <c r="B470" s="16" t="s">
        <v>432</v>
      </c>
      <c r="D470" s="15"/>
      <c r="E470" s="17"/>
      <c r="F470" s="17"/>
      <c r="G470" s="17"/>
      <c r="H470" s="17"/>
      <c r="I470" s="17"/>
      <c r="J470" s="17"/>
      <c r="K470" s="61">
        <v>1</v>
      </c>
      <c r="L470" s="4" t="s">
        <v>909</v>
      </c>
      <c r="M470" s="5" t="s">
        <v>911</v>
      </c>
      <c r="N470" s="5">
        <v>72</v>
      </c>
      <c r="O470" s="5">
        <v>73</v>
      </c>
      <c r="P470" s="5" t="s">
        <v>918</v>
      </c>
      <c r="Q470" s="6" t="s">
        <v>256</v>
      </c>
    </row>
    <row r="471" spans="1:17" ht="12.75">
      <c r="A471" s="15"/>
      <c r="B471" s="16" t="s">
        <v>433</v>
      </c>
      <c r="D471" s="15"/>
      <c r="E471" s="17"/>
      <c r="F471" s="17"/>
      <c r="G471" s="17">
        <v>2</v>
      </c>
      <c r="H471" s="17"/>
      <c r="I471" s="17"/>
      <c r="J471" s="17"/>
      <c r="K471" s="17"/>
      <c r="L471" s="4" t="s">
        <v>909</v>
      </c>
      <c r="M471" s="5" t="s">
        <v>911</v>
      </c>
      <c r="N471" s="5">
        <v>72</v>
      </c>
      <c r="O471" s="5">
        <v>73</v>
      </c>
      <c r="P471" s="5" t="s">
        <v>918</v>
      </c>
      <c r="Q471" s="6" t="s">
        <v>256</v>
      </c>
    </row>
    <row r="472" spans="1:17" ht="12.75">
      <c r="A472" s="15"/>
      <c r="B472" s="16" t="s">
        <v>549</v>
      </c>
      <c r="D472" s="15"/>
      <c r="E472" s="17"/>
      <c r="F472" s="17">
        <v>2</v>
      </c>
      <c r="G472" s="17">
        <v>1</v>
      </c>
      <c r="H472" s="17"/>
      <c r="I472" s="17"/>
      <c r="J472" s="17"/>
      <c r="K472" s="17"/>
      <c r="L472" s="4"/>
      <c r="M472" s="5"/>
      <c r="N472" s="5"/>
      <c r="O472" s="5"/>
      <c r="P472" s="5"/>
      <c r="Q472" s="6"/>
    </row>
    <row r="473" spans="1:17" ht="12.75">
      <c r="A473" s="15"/>
      <c r="B473" s="16" t="s">
        <v>434</v>
      </c>
      <c r="D473" s="15"/>
      <c r="E473" s="17"/>
      <c r="F473" s="17"/>
      <c r="G473" s="17"/>
      <c r="H473" s="17"/>
      <c r="I473" s="17">
        <v>1</v>
      </c>
      <c r="J473" s="17"/>
      <c r="K473" s="17"/>
      <c r="L473" s="4" t="s">
        <v>909</v>
      </c>
      <c r="M473" s="5" t="s">
        <v>911</v>
      </c>
      <c r="N473" s="5">
        <v>72</v>
      </c>
      <c r="O473" s="5">
        <v>73</v>
      </c>
      <c r="P473" s="5" t="s">
        <v>918</v>
      </c>
      <c r="Q473" s="6" t="s">
        <v>256</v>
      </c>
    </row>
    <row r="474" spans="1:17" ht="12.75">
      <c r="A474" s="15"/>
      <c r="B474" s="16" t="s">
        <v>435</v>
      </c>
      <c r="D474" s="15"/>
      <c r="E474" s="17"/>
      <c r="F474" s="17">
        <v>1</v>
      </c>
      <c r="G474" s="17"/>
      <c r="H474" s="17"/>
      <c r="I474" s="17">
        <v>1</v>
      </c>
      <c r="J474" s="17"/>
      <c r="K474" s="17"/>
      <c r="L474" s="4" t="s">
        <v>909</v>
      </c>
      <c r="M474" s="5" t="s">
        <v>911</v>
      </c>
      <c r="N474" s="5">
        <v>74</v>
      </c>
      <c r="O474" s="5">
        <v>75</v>
      </c>
      <c r="P474" s="5" t="s">
        <v>918</v>
      </c>
      <c r="Q474" s="6" t="s">
        <v>436</v>
      </c>
    </row>
    <row r="475" spans="1:17" ht="12.75">
      <c r="A475" s="15"/>
      <c r="B475" s="16" t="s">
        <v>1385</v>
      </c>
      <c r="D475" s="15">
        <v>1</v>
      </c>
      <c r="E475" s="17"/>
      <c r="F475" s="17">
        <v>2</v>
      </c>
      <c r="G475" s="17">
        <v>4</v>
      </c>
      <c r="H475" s="61">
        <v>4</v>
      </c>
      <c r="I475" s="17">
        <v>1</v>
      </c>
      <c r="J475" s="17">
        <v>1</v>
      </c>
      <c r="K475" s="17">
        <v>2</v>
      </c>
      <c r="L475" s="4" t="s">
        <v>909</v>
      </c>
      <c r="M475" s="5" t="s">
        <v>911</v>
      </c>
      <c r="N475" s="5">
        <v>74</v>
      </c>
      <c r="O475" s="5">
        <v>75</v>
      </c>
      <c r="P475" s="5" t="s">
        <v>918</v>
      </c>
      <c r="Q475" s="6" t="s">
        <v>436</v>
      </c>
    </row>
    <row r="476" spans="1:17" s="27" customFormat="1" ht="12.75">
      <c r="A476" s="52"/>
      <c r="B476" s="60" t="s">
        <v>346</v>
      </c>
      <c r="C476" s="67"/>
      <c r="D476" s="52">
        <f>SUM(D456:D475)</f>
        <v>4</v>
      </c>
      <c r="E476" s="69">
        <f>SUM(E456:E475)</f>
        <v>2</v>
      </c>
      <c r="F476" s="69">
        <f aca="true" t="shared" si="7" ref="F476:K476">SUM(F456:F475)</f>
        <v>12</v>
      </c>
      <c r="G476" s="69">
        <f t="shared" si="7"/>
        <v>9</v>
      </c>
      <c r="H476" s="69">
        <f t="shared" si="7"/>
        <v>8</v>
      </c>
      <c r="I476" s="69">
        <f t="shared" si="7"/>
        <v>6</v>
      </c>
      <c r="J476" s="69">
        <f t="shared" si="7"/>
        <v>5</v>
      </c>
      <c r="K476" s="69">
        <f t="shared" si="7"/>
        <v>3</v>
      </c>
      <c r="L476" s="4" t="s">
        <v>909</v>
      </c>
      <c r="M476" s="5" t="s">
        <v>911</v>
      </c>
      <c r="N476" s="5">
        <v>74</v>
      </c>
      <c r="O476" s="5">
        <v>75</v>
      </c>
      <c r="P476" s="5" t="s">
        <v>918</v>
      </c>
      <c r="Q476" s="6" t="s">
        <v>436</v>
      </c>
    </row>
    <row r="477" spans="1:17" ht="12.75">
      <c r="A477" s="52" t="s">
        <v>945</v>
      </c>
      <c r="B477" s="60" t="s">
        <v>437</v>
      </c>
      <c r="C477" s="67"/>
      <c r="D477" s="52"/>
      <c r="E477" s="69"/>
      <c r="F477" s="69">
        <v>1</v>
      </c>
      <c r="G477" s="69"/>
      <c r="H477" s="69">
        <v>1</v>
      </c>
      <c r="I477" s="69">
        <v>1</v>
      </c>
      <c r="J477" s="69"/>
      <c r="K477" s="69"/>
      <c r="L477" s="4" t="s">
        <v>909</v>
      </c>
      <c r="M477" s="5" t="s">
        <v>911</v>
      </c>
      <c r="N477" s="5">
        <v>74</v>
      </c>
      <c r="O477" s="5">
        <v>75</v>
      </c>
      <c r="P477" s="5" t="s">
        <v>918</v>
      </c>
      <c r="Q477" s="6" t="s">
        <v>436</v>
      </c>
    </row>
    <row r="478" spans="1:17" ht="12.75">
      <c r="A478" s="52"/>
      <c r="B478" s="60" t="s">
        <v>438</v>
      </c>
      <c r="C478" s="67"/>
      <c r="D478" s="52"/>
      <c r="E478" s="69"/>
      <c r="F478" s="69">
        <v>1</v>
      </c>
      <c r="G478" s="69"/>
      <c r="H478" s="69"/>
      <c r="I478" s="69"/>
      <c r="J478" s="69"/>
      <c r="K478" s="69"/>
      <c r="L478" s="4" t="s">
        <v>909</v>
      </c>
      <c r="M478" s="5" t="s">
        <v>911</v>
      </c>
      <c r="N478" s="5">
        <v>74</v>
      </c>
      <c r="O478" s="5">
        <v>75</v>
      </c>
      <c r="P478" s="5" t="s">
        <v>919</v>
      </c>
      <c r="Q478" s="6" t="s">
        <v>436</v>
      </c>
    </row>
    <row r="479" spans="1:17" ht="12.75">
      <c r="A479" s="52"/>
      <c r="B479" s="60" t="s">
        <v>439</v>
      </c>
      <c r="C479" s="67"/>
      <c r="D479" s="52"/>
      <c r="E479" s="69"/>
      <c r="F479" s="69">
        <v>1</v>
      </c>
      <c r="G479" s="69">
        <v>1</v>
      </c>
      <c r="H479" s="69">
        <v>1</v>
      </c>
      <c r="I479" s="69">
        <v>1</v>
      </c>
      <c r="J479" s="69"/>
      <c r="K479" s="69"/>
      <c r="L479" s="4" t="s">
        <v>909</v>
      </c>
      <c r="M479" s="5" t="s">
        <v>911</v>
      </c>
      <c r="N479" s="5">
        <v>74</v>
      </c>
      <c r="O479" s="5">
        <v>75</v>
      </c>
      <c r="P479" s="5" t="s">
        <v>919</v>
      </c>
      <c r="Q479" s="6" t="s">
        <v>436</v>
      </c>
    </row>
    <row r="480" spans="1:17" ht="12.75">
      <c r="A480" s="52"/>
      <c r="B480" s="60" t="s">
        <v>440</v>
      </c>
      <c r="C480" s="67"/>
      <c r="D480" s="52"/>
      <c r="E480" s="69"/>
      <c r="F480" s="69">
        <v>1</v>
      </c>
      <c r="G480" s="69"/>
      <c r="H480" s="69"/>
      <c r="I480" s="69"/>
      <c r="J480" s="69"/>
      <c r="K480" s="69"/>
      <c r="L480" s="4" t="s">
        <v>909</v>
      </c>
      <c r="M480" s="5" t="s">
        <v>911</v>
      </c>
      <c r="N480" s="5">
        <v>74</v>
      </c>
      <c r="O480" s="5">
        <v>75</v>
      </c>
      <c r="P480" s="5" t="s">
        <v>919</v>
      </c>
      <c r="Q480" s="6" t="s">
        <v>436</v>
      </c>
    </row>
    <row r="481" spans="1:17" ht="12.75">
      <c r="A481" s="52"/>
      <c r="B481" s="60" t="s">
        <v>441</v>
      </c>
      <c r="C481" s="67"/>
      <c r="D481" s="52"/>
      <c r="E481" s="69"/>
      <c r="F481" s="69">
        <v>1</v>
      </c>
      <c r="G481" s="69"/>
      <c r="H481" s="69"/>
      <c r="I481" s="69"/>
      <c r="J481" s="69"/>
      <c r="K481" s="69"/>
      <c r="L481" s="4" t="s">
        <v>909</v>
      </c>
      <c r="M481" s="5" t="s">
        <v>911</v>
      </c>
      <c r="N481" s="5">
        <v>74</v>
      </c>
      <c r="O481" s="5">
        <v>75</v>
      </c>
      <c r="P481" s="5" t="s">
        <v>919</v>
      </c>
      <c r="Q481" s="6" t="s">
        <v>436</v>
      </c>
    </row>
    <row r="482" spans="1:17" ht="12.75">
      <c r="A482" s="52"/>
      <c r="B482" s="60" t="s">
        <v>442</v>
      </c>
      <c r="C482" s="67"/>
      <c r="D482" s="52"/>
      <c r="E482" s="69"/>
      <c r="F482" s="69"/>
      <c r="G482" s="69">
        <v>1</v>
      </c>
      <c r="H482" s="69"/>
      <c r="I482" s="69"/>
      <c r="J482" s="69">
        <v>1</v>
      </c>
      <c r="K482" s="69"/>
      <c r="L482" s="4" t="s">
        <v>909</v>
      </c>
      <c r="M482" s="5" t="s">
        <v>911</v>
      </c>
      <c r="N482" s="5">
        <v>74</v>
      </c>
      <c r="O482" s="5">
        <v>75</v>
      </c>
      <c r="P482" s="5" t="s">
        <v>919</v>
      </c>
      <c r="Q482" s="6" t="s">
        <v>436</v>
      </c>
    </row>
    <row r="483" spans="1:17" ht="12.75">
      <c r="A483" s="52"/>
      <c r="B483" s="60" t="s">
        <v>443</v>
      </c>
      <c r="C483" s="67"/>
      <c r="D483" s="52"/>
      <c r="E483" s="69"/>
      <c r="F483" s="69"/>
      <c r="G483" s="69"/>
      <c r="H483" s="69">
        <v>2</v>
      </c>
      <c r="I483" s="69">
        <v>1</v>
      </c>
      <c r="J483" s="69"/>
      <c r="K483" s="69"/>
      <c r="L483" s="4" t="s">
        <v>909</v>
      </c>
      <c r="M483" s="5" t="s">
        <v>911</v>
      </c>
      <c r="N483" s="5">
        <v>74</v>
      </c>
      <c r="O483" s="5">
        <v>75</v>
      </c>
      <c r="P483" s="5" t="s">
        <v>919</v>
      </c>
      <c r="Q483" s="6" t="s">
        <v>436</v>
      </c>
    </row>
    <row r="484" spans="1:17" ht="12.75">
      <c r="A484" s="52"/>
      <c r="B484" s="60" t="s">
        <v>945</v>
      </c>
      <c r="C484" s="67"/>
      <c r="D484" s="52"/>
      <c r="E484" s="69">
        <v>2</v>
      </c>
      <c r="F484" s="69">
        <v>5</v>
      </c>
      <c r="G484" s="69">
        <v>6</v>
      </c>
      <c r="H484" s="69">
        <v>54</v>
      </c>
      <c r="I484" s="69">
        <v>53</v>
      </c>
      <c r="J484" s="69">
        <v>36</v>
      </c>
      <c r="K484" s="69">
        <v>25</v>
      </c>
      <c r="L484" s="4" t="s">
        <v>909</v>
      </c>
      <c r="M484" s="5" t="s">
        <v>911</v>
      </c>
      <c r="N484" s="5">
        <v>74</v>
      </c>
      <c r="O484" s="5">
        <v>75</v>
      </c>
      <c r="P484" s="5" t="s">
        <v>919</v>
      </c>
      <c r="Q484" s="6" t="s">
        <v>436</v>
      </c>
    </row>
    <row r="485" spans="1:17" ht="12.75">
      <c r="A485" s="52"/>
      <c r="B485" s="60" t="s">
        <v>444</v>
      </c>
      <c r="C485" s="67"/>
      <c r="D485" s="52"/>
      <c r="E485" s="69"/>
      <c r="F485" s="69"/>
      <c r="G485" s="69"/>
      <c r="H485" s="69"/>
      <c r="I485" s="69">
        <v>2</v>
      </c>
      <c r="J485" s="69"/>
      <c r="K485" s="69"/>
      <c r="L485" s="4" t="s">
        <v>909</v>
      </c>
      <c r="M485" s="5" t="s">
        <v>911</v>
      </c>
      <c r="N485" s="5">
        <v>74</v>
      </c>
      <c r="O485" s="5">
        <v>75</v>
      </c>
      <c r="P485" s="5" t="s">
        <v>919</v>
      </c>
      <c r="Q485" s="6" t="s">
        <v>436</v>
      </c>
    </row>
    <row r="486" spans="1:17" ht="12.75">
      <c r="A486" s="52"/>
      <c r="B486" s="60" t="s">
        <v>445</v>
      </c>
      <c r="C486" s="67"/>
      <c r="D486" s="52"/>
      <c r="E486" s="69"/>
      <c r="F486" s="69"/>
      <c r="G486" s="69"/>
      <c r="H486" s="69"/>
      <c r="I486" s="69">
        <v>2</v>
      </c>
      <c r="J486" s="69"/>
      <c r="K486" s="69"/>
      <c r="L486" s="4" t="s">
        <v>909</v>
      </c>
      <c r="M486" s="5" t="s">
        <v>911</v>
      </c>
      <c r="N486" s="5">
        <v>74</v>
      </c>
      <c r="O486" s="5">
        <v>75</v>
      </c>
      <c r="P486" s="5" t="s">
        <v>919</v>
      </c>
      <c r="Q486" s="6" t="s">
        <v>436</v>
      </c>
    </row>
    <row r="487" spans="1:17" ht="12.75">
      <c r="A487" s="52"/>
      <c r="B487" s="60" t="s">
        <v>446</v>
      </c>
      <c r="C487" s="67"/>
      <c r="D487" s="52"/>
      <c r="E487" s="69"/>
      <c r="F487" s="69">
        <v>3</v>
      </c>
      <c r="G487" s="69"/>
      <c r="H487" s="69"/>
      <c r="I487" s="69"/>
      <c r="J487" s="69"/>
      <c r="K487" s="69"/>
      <c r="L487" s="4" t="s">
        <v>909</v>
      </c>
      <c r="M487" s="5" t="s">
        <v>911</v>
      </c>
      <c r="N487" s="5">
        <v>74</v>
      </c>
      <c r="O487" s="5">
        <v>75</v>
      </c>
      <c r="P487" s="5" t="s">
        <v>919</v>
      </c>
      <c r="Q487" s="6" t="s">
        <v>436</v>
      </c>
    </row>
    <row r="488" spans="1:17" ht="12.75">
      <c r="A488" s="52"/>
      <c r="B488" s="60" t="s">
        <v>447</v>
      </c>
      <c r="C488" s="67"/>
      <c r="D488" s="52"/>
      <c r="E488" s="69"/>
      <c r="F488" s="69">
        <v>1</v>
      </c>
      <c r="G488" s="69"/>
      <c r="H488" s="69"/>
      <c r="I488" s="69">
        <v>1</v>
      </c>
      <c r="J488" s="69"/>
      <c r="K488" s="69"/>
      <c r="L488" s="4" t="s">
        <v>909</v>
      </c>
      <c r="M488" s="5" t="s">
        <v>911</v>
      </c>
      <c r="N488" s="5">
        <v>74</v>
      </c>
      <c r="O488" s="5">
        <v>75</v>
      </c>
      <c r="P488" s="5" t="s">
        <v>919</v>
      </c>
      <c r="Q488" s="6" t="s">
        <v>436</v>
      </c>
    </row>
    <row r="489" spans="1:17" ht="12.75">
      <c r="A489" s="52"/>
      <c r="B489" s="60" t="s">
        <v>448</v>
      </c>
      <c r="C489" s="67"/>
      <c r="D489" s="52">
        <v>1</v>
      </c>
      <c r="E489" s="69"/>
      <c r="F489" s="69"/>
      <c r="G489" s="69"/>
      <c r="H489" s="69"/>
      <c r="I489" s="69"/>
      <c r="J489" s="69"/>
      <c r="K489" s="69"/>
      <c r="L489" s="4" t="s">
        <v>909</v>
      </c>
      <c r="M489" s="5" t="s">
        <v>911</v>
      </c>
      <c r="N489" s="5">
        <v>74</v>
      </c>
      <c r="O489" s="5">
        <v>75</v>
      </c>
      <c r="P489" s="5" t="s">
        <v>919</v>
      </c>
      <c r="Q489" s="6" t="s">
        <v>436</v>
      </c>
    </row>
    <row r="490" spans="1:17" ht="12.75">
      <c r="A490" s="52"/>
      <c r="B490" s="60" t="s">
        <v>449</v>
      </c>
      <c r="C490" s="67"/>
      <c r="D490" s="52"/>
      <c r="E490" s="69"/>
      <c r="F490" s="69">
        <v>1</v>
      </c>
      <c r="G490" s="69"/>
      <c r="H490" s="69"/>
      <c r="I490" s="69"/>
      <c r="J490" s="69"/>
      <c r="K490" s="69"/>
      <c r="L490" s="4" t="s">
        <v>909</v>
      </c>
      <c r="M490" s="5" t="s">
        <v>911</v>
      </c>
      <c r="N490" s="5">
        <v>74</v>
      </c>
      <c r="O490" s="5">
        <v>75</v>
      </c>
      <c r="P490" s="5" t="s">
        <v>919</v>
      </c>
      <c r="Q490" s="6" t="s">
        <v>436</v>
      </c>
    </row>
    <row r="491" spans="1:17" ht="12.75">
      <c r="A491" s="52"/>
      <c r="B491" s="60" t="s">
        <v>450</v>
      </c>
      <c r="C491" s="67"/>
      <c r="D491" s="52"/>
      <c r="E491" s="69"/>
      <c r="F491" s="69">
        <v>2</v>
      </c>
      <c r="G491" s="69"/>
      <c r="H491" s="69"/>
      <c r="I491" s="69"/>
      <c r="J491" s="69"/>
      <c r="K491" s="69"/>
      <c r="L491" s="4" t="s">
        <v>909</v>
      </c>
      <c r="M491" s="5" t="s">
        <v>911</v>
      </c>
      <c r="N491" s="5">
        <v>74</v>
      </c>
      <c r="O491" s="5">
        <v>75</v>
      </c>
      <c r="P491" s="5" t="s">
        <v>919</v>
      </c>
      <c r="Q491" s="6" t="s">
        <v>436</v>
      </c>
    </row>
    <row r="492" spans="1:17" ht="12.75">
      <c r="A492" s="52"/>
      <c r="B492" s="60" t="s">
        <v>451</v>
      </c>
      <c r="C492" s="67"/>
      <c r="D492" s="52"/>
      <c r="E492" s="69">
        <v>1</v>
      </c>
      <c r="F492" s="69">
        <v>2</v>
      </c>
      <c r="G492" s="69">
        <v>1</v>
      </c>
      <c r="H492" s="69">
        <v>1</v>
      </c>
      <c r="I492" s="69"/>
      <c r="J492" s="69"/>
      <c r="K492" s="69"/>
      <c r="L492" s="4" t="s">
        <v>909</v>
      </c>
      <c r="M492" s="5" t="s">
        <v>911</v>
      </c>
      <c r="N492" s="5">
        <v>74</v>
      </c>
      <c r="O492" s="5">
        <v>75</v>
      </c>
      <c r="P492" s="5" t="s">
        <v>919</v>
      </c>
      <c r="Q492" s="6" t="s">
        <v>436</v>
      </c>
    </row>
    <row r="493" spans="1:17" ht="12.75">
      <c r="A493" s="52"/>
      <c r="B493" s="60" t="s">
        <v>452</v>
      </c>
      <c r="C493" s="67"/>
      <c r="D493" s="52"/>
      <c r="E493" s="69"/>
      <c r="F493" s="69">
        <v>1</v>
      </c>
      <c r="G493" s="69"/>
      <c r="H493" s="69"/>
      <c r="I493" s="69"/>
      <c r="J493" s="69"/>
      <c r="K493" s="69"/>
      <c r="L493" s="4" t="s">
        <v>909</v>
      </c>
      <c r="M493" s="5" t="s">
        <v>911</v>
      </c>
      <c r="N493" s="5">
        <v>74</v>
      </c>
      <c r="O493" s="5">
        <v>75</v>
      </c>
      <c r="P493" s="5" t="s">
        <v>919</v>
      </c>
      <c r="Q493" s="6" t="s">
        <v>436</v>
      </c>
    </row>
    <row r="494" spans="1:17" ht="12.75">
      <c r="A494" s="52"/>
      <c r="B494" s="60" t="s">
        <v>453</v>
      </c>
      <c r="C494" s="67"/>
      <c r="D494" s="52"/>
      <c r="E494" s="69"/>
      <c r="F494" s="69"/>
      <c r="G494" s="69"/>
      <c r="H494" s="69"/>
      <c r="I494" s="69">
        <v>1</v>
      </c>
      <c r="J494" s="69"/>
      <c r="K494" s="69"/>
      <c r="L494" s="4" t="s">
        <v>909</v>
      </c>
      <c r="M494" s="5" t="s">
        <v>911</v>
      </c>
      <c r="N494" s="5">
        <v>74</v>
      </c>
      <c r="O494" s="5">
        <v>75</v>
      </c>
      <c r="P494" s="5" t="s">
        <v>919</v>
      </c>
      <c r="Q494" s="6" t="s">
        <v>436</v>
      </c>
    </row>
    <row r="495" spans="1:17" ht="12.75">
      <c r="A495" s="52"/>
      <c r="B495" s="60" t="s">
        <v>454</v>
      </c>
      <c r="C495" s="67"/>
      <c r="D495" s="52"/>
      <c r="E495" s="69"/>
      <c r="F495" s="69"/>
      <c r="G495" s="69">
        <v>1</v>
      </c>
      <c r="H495" s="69"/>
      <c r="I495" s="69"/>
      <c r="J495" s="69"/>
      <c r="K495" s="69"/>
      <c r="L495" s="4" t="s">
        <v>909</v>
      </c>
      <c r="M495" s="5" t="s">
        <v>911</v>
      </c>
      <c r="N495" s="5">
        <v>74</v>
      </c>
      <c r="O495" s="5">
        <v>75</v>
      </c>
      <c r="P495" s="5" t="s">
        <v>919</v>
      </c>
      <c r="Q495" s="6" t="s">
        <v>436</v>
      </c>
    </row>
    <row r="496" spans="1:17" ht="12.75">
      <c r="A496" s="52"/>
      <c r="B496" s="60" t="s">
        <v>455</v>
      </c>
      <c r="C496" s="67"/>
      <c r="D496" s="52"/>
      <c r="E496" s="69"/>
      <c r="F496" s="69">
        <v>2</v>
      </c>
      <c r="G496" s="69">
        <v>2</v>
      </c>
      <c r="H496" s="69">
        <v>1</v>
      </c>
      <c r="I496" s="69">
        <v>1</v>
      </c>
      <c r="J496" s="69"/>
      <c r="K496" s="69"/>
      <c r="L496" s="4" t="s">
        <v>909</v>
      </c>
      <c r="M496" s="5" t="s">
        <v>911</v>
      </c>
      <c r="N496" s="5">
        <v>74</v>
      </c>
      <c r="O496" s="5">
        <v>75</v>
      </c>
      <c r="P496" s="5" t="s">
        <v>919</v>
      </c>
      <c r="Q496" s="6" t="s">
        <v>436</v>
      </c>
    </row>
    <row r="497" spans="1:17" ht="12.75">
      <c r="A497" s="52"/>
      <c r="B497" s="60" t="s">
        <v>456</v>
      </c>
      <c r="C497" s="67"/>
      <c r="D497" s="52"/>
      <c r="E497" s="69"/>
      <c r="F497" s="69">
        <v>1</v>
      </c>
      <c r="G497" s="69"/>
      <c r="H497" s="69"/>
      <c r="I497" s="69"/>
      <c r="J497" s="69">
        <v>1</v>
      </c>
      <c r="K497" s="69">
        <v>1</v>
      </c>
      <c r="L497" s="4" t="s">
        <v>909</v>
      </c>
      <c r="M497" s="5" t="s">
        <v>911</v>
      </c>
      <c r="N497" s="5">
        <v>74</v>
      </c>
      <c r="O497" s="5">
        <v>75</v>
      </c>
      <c r="P497" s="5" t="s">
        <v>919</v>
      </c>
      <c r="Q497" s="6" t="s">
        <v>436</v>
      </c>
    </row>
    <row r="498" spans="1:17" ht="12.75">
      <c r="A498" s="52"/>
      <c r="B498" s="60" t="s">
        <v>457</v>
      </c>
      <c r="C498" s="67"/>
      <c r="D498" s="52"/>
      <c r="E498" s="69"/>
      <c r="F498" s="69">
        <v>2</v>
      </c>
      <c r="G498" s="69">
        <v>1</v>
      </c>
      <c r="H498" s="69">
        <v>5</v>
      </c>
      <c r="I498" s="69">
        <v>1</v>
      </c>
      <c r="J498" s="69"/>
      <c r="K498" s="69"/>
      <c r="L498" s="4" t="s">
        <v>909</v>
      </c>
      <c r="M498" s="5" t="s">
        <v>911</v>
      </c>
      <c r="N498" s="5">
        <v>74</v>
      </c>
      <c r="O498" s="5">
        <v>75</v>
      </c>
      <c r="P498" s="5" t="s">
        <v>919</v>
      </c>
      <c r="Q498" s="6" t="s">
        <v>436</v>
      </c>
    </row>
    <row r="499" spans="1:17" ht="12.75">
      <c r="A499" s="52"/>
      <c r="B499" s="60" t="s">
        <v>458</v>
      </c>
      <c r="C499" s="67"/>
      <c r="D499" s="52"/>
      <c r="E499" s="69"/>
      <c r="F499" s="69"/>
      <c r="G499" s="69"/>
      <c r="H499" s="69"/>
      <c r="I499" s="69"/>
      <c r="J499" s="69">
        <v>1</v>
      </c>
      <c r="K499" s="69"/>
      <c r="L499" s="4" t="s">
        <v>909</v>
      </c>
      <c r="M499" s="5" t="s">
        <v>911</v>
      </c>
      <c r="N499" s="5">
        <v>74</v>
      </c>
      <c r="O499" s="5">
        <v>75</v>
      </c>
      <c r="P499" s="5" t="s">
        <v>919</v>
      </c>
      <c r="Q499" s="6" t="s">
        <v>436</v>
      </c>
    </row>
    <row r="500" spans="1:17" ht="12.75">
      <c r="A500" s="52"/>
      <c r="B500" s="60" t="s">
        <v>459</v>
      </c>
      <c r="C500" s="67"/>
      <c r="D500" s="52"/>
      <c r="E500" s="69"/>
      <c r="F500" s="69">
        <v>1</v>
      </c>
      <c r="G500" s="69"/>
      <c r="H500" s="69"/>
      <c r="I500" s="69">
        <v>1</v>
      </c>
      <c r="J500" s="69"/>
      <c r="K500" s="69">
        <v>1</v>
      </c>
      <c r="L500" s="4" t="s">
        <v>909</v>
      </c>
      <c r="M500" s="5" t="s">
        <v>911</v>
      </c>
      <c r="N500" s="5">
        <v>74</v>
      </c>
      <c r="O500" s="5">
        <v>75</v>
      </c>
      <c r="P500" s="5" t="s">
        <v>919</v>
      </c>
      <c r="Q500" s="6" t="s">
        <v>436</v>
      </c>
    </row>
    <row r="501" spans="1:17" ht="12.75">
      <c r="A501" s="52"/>
      <c r="B501" s="60" t="s">
        <v>460</v>
      </c>
      <c r="C501" s="67"/>
      <c r="D501" s="52"/>
      <c r="E501" s="69"/>
      <c r="F501" s="69">
        <v>1</v>
      </c>
      <c r="G501" s="69"/>
      <c r="H501" s="69">
        <v>1</v>
      </c>
      <c r="I501" s="69"/>
      <c r="J501" s="69"/>
      <c r="K501" s="69"/>
      <c r="L501" s="4" t="s">
        <v>909</v>
      </c>
      <c r="M501" s="5" t="s">
        <v>911</v>
      </c>
      <c r="N501" s="5">
        <v>74</v>
      </c>
      <c r="O501" s="5">
        <v>75</v>
      </c>
      <c r="P501" s="5" t="s">
        <v>919</v>
      </c>
      <c r="Q501" s="6" t="s">
        <v>436</v>
      </c>
    </row>
    <row r="502" spans="1:17" ht="12.75">
      <c r="A502" s="52"/>
      <c r="B502" s="60" t="s">
        <v>461</v>
      </c>
      <c r="C502" s="67"/>
      <c r="D502" s="52"/>
      <c r="E502" s="69"/>
      <c r="F502" s="69">
        <v>1</v>
      </c>
      <c r="G502" s="69">
        <v>4</v>
      </c>
      <c r="H502" s="69"/>
      <c r="I502" s="69"/>
      <c r="J502" s="69"/>
      <c r="K502" s="69"/>
      <c r="L502" s="4" t="s">
        <v>909</v>
      </c>
      <c r="M502" s="5" t="s">
        <v>911</v>
      </c>
      <c r="N502" s="5">
        <v>74</v>
      </c>
      <c r="O502" s="5">
        <v>75</v>
      </c>
      <c r="P502" s="5" t="s">
        <v>919</v>
      </c>
      <c r="Q502" s="6" t="s">
        <v>436</v>
      </c>
    </row>
    <row r="503" spans="1:17" ht="12.75">
      <c r="A503" s="52"/>
      <c r="B503" s="60" t="s">
        <v>462</v>
      </c>
      <c r="C503" s="67"/>
      <c r="D503" s="52"/>
      <c r="E503" s="69"/>
      <c r="F503" s="69"/>
      <c r="G503" s="69"/>
      <c r="H503" s="69"/>
      <c r="I503" s="69">
        <v>1</v>
      </c>
      <c r="J503" s="69"/>
      <c r="K503" s="69"/>
      <c r="L503" s="4" t="s">
        <v>909</v>
      </c>
      <c r="M503" s="5" t="s">
        <v>911</v>
      </c>
      <c r="N503" s="5">
        <v>74</v>
      </c>
      <c r="O503" s="5">
        <v>75</v>
      </c>
      <c r="P503" s="5" t="s">
        <v>919</v>
      </c>
      <c r="Q503" s="6" t="s">
        <v>436</v>
      </c>
    </row>
    <row r="504" spans="1:17" ht="12.75">
      <c r="A504" s="52"/>
      <c r="B504" s="60" t="s">
        <v>463</v>
      </c>
      <c r="C504" s="67"/>
      <c r="D504" s="52"/>
      <c r="E504" s="69"/>
      <c r="F504" s="69"/>
      <c r="G504" s="69"/>
      <c r="H504" s="69">
        <v>1</v>
      </c>
      <c r="I504" s="69"/>
      <c r="J504" s="69"/>
      <c r="K504" s="69"/>
      <c r="L504" s="4" t="s">
        <v>909</v>
      </c>
      <c r="M504" s="5" t="s">
        <v>911</v>
      </c>
      <c r="N504" s="5">
        <v>74</v>
      </c>
      <c r="O504" s="5">
        <v>75</v>
      </c>
      <c r="P504" s="5" t="s">
        <v>919</v>
      </c>
      <c r="Q504" s="6" t="s">
        <v>436</v>
      </c>
    </row>
    <row r="505" spans="1:17" ht="12.75">
      <c r="A505" s="52"/>
      <c r="B505" s="60" t="s">
        <v>464</v>
      </c>
      <c r="C505" s="67"/>
      <c r="D505" s="52"/>
      <c r="E505" s="69"/>
      <c r="F505" s="69"/>
      <c r="G505" s="69">
        <v>1</v>
      </c>
      <c r="H505" s="69">
        <v>1</v>
      </c>
      <c r="I505" s="69">
        <v>1</v>
      </c>
      <c r="J505" s="69"/>
      <c r="K505" s="69"/>
      <c r="L505" s="4" t="s">
        <v>909</v>
      </c>
      <c r="M505" s="5" t="s">
        <v>911</v>
      </c>
      <c r="N505" s="5">
        <v>74</v>
      </c>
      <c r="O505" s="5">
        <v>75</v>
      </c>
      <c r="P505" s="5" t="s">
        <v>919</v>
      </c>
      <c r="Q505" s="6" t="s">
        <v>436</v>
      </c>
    </row>
    <row r="506" spans="1:17" ht="12.75">
      <c r="A506" s="52"/>
      <c r="B506" s="60" t="s">
        <v>465</v>
      </c>
      <c r="C506" s="67"/>
      <c r="D506" s="52"/>
      <c r="E506" s="69"/>
      <c r="F506" s="69"/>
      <c r="G506" s="69"/>
      <c r="H506" s="69"/>
      <c r="I506" s="69"/>
      <c r="J506" s="69"/>
      <c r="K506" s="69">
        <v>1</v>
      </c>
      <c r="L506" s="4" t="s">
        <v>909</v>
      </c>
      <c r="M506" s="5" t="s">
        <v>911</v>
      </c>
      <c r="N506" s="5">
        <v>74</v>
      </c>
      <c r="O506" s="5">
        <v>75</v>
      </c>
      <c r="P506" s="5" t="s">
        <v>919</v>
      </c>
      <c r="Q506" s="6" t="s">
        <v>436</v>
      </c>
    </row>
    <row r="507" spans="1:17" ht="12.75">
      <c r="A507" s="52"/>
      <c r="B507" s="171" t="s">
        <v>466</v>
      </c>
      <c r="C507" s="67"/>
      <c r="D507" s="52"/>
      <c r="E507" s="69"/>
      <c r="F507" s="69">
        <v>1</v>
      </c>
      <c r="G507" s="69"/>
      <c r="H507" s="69"/>
      <c r="I507" s="69"/>
      <c r="J507" s="69"/>
      <c r="K507" s="69"/>
      <c r="L507" s="4" t="s">
        <v>909</v>
      </c>
      <c r="M507" s="5" t="s">
        <v>911</v>
      </c>
      <c r="N507" s="5">
        <v>74</v>
      </c>
      <c r="O507" s="5">
        <v>75</v>
      </c>
      <c r="P507" s="5" t="s">
        <v>919</v>
      </c>
      <c r="Q507" s="6" t="s">
        <v>436</v>
      </c>
    </row>
    <row r="508" spans="1:17" ht="12.75">
      <c r="A508" s="52"/>
      <c r="B508" s="60" t="s">
        <v>467</v>
      </c>
      <c r="C508" s="67"/>
      <c r="D508" s="52"/>
      <c r="E508" s="69"/>
      <c r="F508" s="69">
        <v>1</v>
      </c>
      <c r="G508" s="69"/>
      <c r="H508" s="69"/>
      <c r="I508" s="69">
        <v>1</v>
      </c>
      <c r="J508" s="69"/>
      <c r="K508" s="69"/>
      <c r="L508" s="4" t="s">
        <v>909</v>
      </c>
      <c r="M508" s="5" t="s">
        <v>911</v>
      </c>
      <c r="N508" s="5">
        <v>74</v>
      </c>
      <c r="O508" s="5">
        <v>75</v>
      </c>
      <c r="P508" s="5" t="s">
        <v>919</v>
      </c>
      <c r="Q508" s="6" t="s">
        <v>436</v>
      </c>
    </row>
    <row r="509" spans="1:17" ht="12.75">
      <c r="A509" s="52"/>
      <c r="B509" s="60" t="s">
        <v>468</v>
      </c>
      <c r="C509" s="67"/>
      <c r="D509" s="52"/>
      <c r="E509" s="69"/>
      <c r="F509" s="69">
        <v>1</v>
      </c>
      <c r="G509" s="69"/>
      <c r="H509" s="69"/>
      <c r="I509" s="69">
        <v>1</v>
      </c>
      <c r="J509" s="69">
        <v>1</v>
      </c>
      <c r="K509" s="69"/>
      <c r="L509" s="4" t="s">
        <v>909</v>
      </c>
      <c r="M509" s="5" t="s">
        <v>911</v>
      </c>
      <c r="N509" s="5">
        <v>74</v>
      </c>
      <c r="O509" s="5">
        <v>75</v>
      </c>
      <c r="P509" s="5" t="s">
        <v>919</v>
      </c>
      <c r="Q509" s="6" t="s">
        <v>436</v>
      </c>
    </row>
    <row r="510" spans="1:17" s="27" customFormat="1" ht="12.75">
      <c r="A510" s="52"/>
      <c r="B510" s="60" t="s">
        <v>346</v>
      </c>
      <c r="C510" s="67"/>
      <c r="D510" s="52">
        <f aca="true" t="shared" si="8" ref="D510:K510">SUM(D477:D509)</f>
        <v>1</v>
      </c>
      <c r="E510" s="69">
        <f t="shared" si="8"/>
        <v>3</v>
      </c>
      <c r="F510" s="69">
        <f t="shared" si="8"/>
        <v>31</v>
      </c>
      <c r="G510" s="69">
        <f t="shared" si="8"/>
        <v>18</v>
      </c>
      <c r="H510" s="69">
        <f t="shared" si="8"/>
        <v>68</v>
      </c>
      <c r="I510" s="69">
        <f t="shared" si="8"/>
        <v>69</v>
      </c>
      <c r="J510" s="69">
        <f t="shared" si="8"/>
        <v>40</v>
      </c>
      <c r="K510" s="69">
        <f t="shared" si="8"/>
        <v>28</v>
      </c>
      <c r="L510" s="4" t="s">
        <v>909</v>
      </c>
      <c r="M510" s="5" t="s">
        <v>911</v>
      </c>
      <c r="N510" s="5">
        <v>74</v>
      </c>
      <c r="O510" s="5">
        <v>75</v>
      </c>
      <c r="P510" s="5" t="s">
        <v>919</v>
      </c>
      <c r="Q510" s="6" t="s">
        <v>436</v>
      </c>
    </row>
    <row r="511" spans="1:17" ht="12.75">
      <c r="A511" s="52" t="s">
        <v>1482</v>
      </c>
      <c r="B511" s="60" t="s">
        <v>469</v>
      </c>
      <c r="C511" s="67"/>
      <c r="D511" s="52">
        <v>2</v>
      </c>
      <c r="E511" s="69"/>
      <c r="F511" s="69"/>
      <c r="G511" s="69"/>
      <c r="H511" s="69"/>
      <c r="I511" s="69"/>
      <c r="J511" s="69"/>
      <c r="K511" s="69"/>
      <c r="L511" s="4" t="s">
        <v>909</v>
      </c>
      <c r="M511" s="5" t="s">
        <v>911</v>
      </c>
      <c r="N511" s="5">
        <v>74</v>
      </c>
      <c r="O511" s="5">
        <v>75</v>
      </c>
      <c r="P511" s="5" t="s">
        <v>1483</v>
      </c>
      <c r="Q511" s="6" t="s">
        <v>436</v>
      </c>
    </row>
    <row r="512" spans="1:17" ht="12.75">
      <c r="A512" s="52"/>
      <c r="B512" s="60" t="s">
        <v>470</v>
      </c>
      <c r="C512" s="67"/>
      <c r="D512" s="52"/>
      <c r="E512" s="69"/>
      <c r="F512" s="69"/>
      <c r="G512" s="69"/>
      <c r="H512" s="69">
        <v>1</v>
      </c>
      <c r="I512" s="69"/>
      <c r="J512" s="69"/>
      <c r="K512" s="69"/>
      <c r="L512" s="4" t="s">
        <v>909</v>
      </c>
      <c r="M512" s="5" t="s">
        <v>911</v>
      </c>
      <c r="N512" s="5">
        <v>74</v>
      </c>
      <c r="O512" s="5">
        <v>75</v>
      </c>
      <c r="P512" s="5" t="s">
        <v>1483</v>
      </c>
      <c r="Q512" s="6" t="s">
        <v>436</v>
      </c>
    </row>
    <row r="513" spans="1:17" ht="12.75">
      <c r="A513" s="52"/>
      <c r="B513" s="60" t="s">
        <v>471</v>
      </c>
      <c r="C513" s="67"/>
      <c r="D513" s="52"/>
      <c r="E513" s="69"/>
      <c r="F513" s="69">
        <v>1</v>
      </c>
      <c r="G513" s="69">
        <v>1</v>
      </c>
      <c r="H513" s="69"/>
      <c r="I513" s="69"/>
      <c r="J513" s="69"/>
      <c r="K513" s="69"/>
      <c r="L513" s="4" t="s">
        <v>909</v>
      </c>
      <c r="M513" s="5" t="s">
        <v>911</v>
      </c>
      <c r="N513" s="5">
        <v>74</v>
      </c>
      <c r="O513" s="5">
        <v>75</v>
      </c>
      <c r="P513" s="5" t="s">
        <v>1483</v>
      </c>
      <c r="Q513" s="6" t="s">
        <v>436</v>
      </c>
    </row>
    <row r="514" spans="1:17" ht="12.75">
      <c r="A514" s="52"/>
      <c r="B514" s="60" t="s">
        <v>472</v>
      </c>
      <c r="C514" s="67"/>
      <c r="D514" s="52"/>
      <c r="E514" s="69"/>
      <c r="F514" s="69"/>
      <c r="G514" s="69"/>
      <c r="H514" s="69"/>
      <c r="I514" s="69"/>
      <c r="J514" s="69">
        <v>1</v>
      </c>
      <c r="K514" s="69"/>
      <c r="L514" s="4" t="s">
        <v>909</v>
      </c>
      <c r="M514" s="5" t="s">
        <v>911</v>
      </c>
      <c r="N514" s="5">
        <v>74</v>
      </c>
      <c r="O514" s="5">
        <v>75</v>
      </c>
      <c r="P514" s="5" t="s">
        <v>1483</v>
      </c>
      <c r="Q514" s="6" t="s">
        <v>436</v>
      </c>
    </row>
    <row r="515" spans="1:17" ht="12.75">
      <c r="A515" s="52"/>
      <c r="B515" s="60" t="s">
        <v>473</v>
      </c>
      <c r="C515" s="67"/>
      <c r="D515" s="52"/>
      <c r="E515" s="69"/>
      <c r="F515" s="69"/>
      <c r="G515" s="69"/>
      <c r="H515" s="69"/>
      <c r="I515" s="69"/>
      <c r="J515" s="69">
        <v>1</v>
      </c>
      <c r="K515" s="69"/>
      <c r="L515" s="4" t="s">
        <v>909</v>
      </c>
      <c r="M515" s="5" t="s">
        <v>911</v>
      </c>
      <c r="N515" s="5">
        <v>74</v>
      </c>
      <c r="O515" s="5">
        <v>75</v>
      </c>
      <c r="P515" s="5" t="s">
        <v>1483</v>
      </c>
      <c r="Q515" s="6" t="s">
        <v>436</v>
      </c>
    </row>
    <row r="516" spans="1:17" ht="12.75">
      <c r="A516" s="52"/>
      <c r="B516" s="60" t="s">
        <v>474</v>
      </c>
      <c r="C516" s="67"/>
      <c r="D516" s="52"/>
      <c r="E516" s="69"/>
      <c r="F516" s="69"/>
      <c r="G516" s="69"/>
      <c r="H516" s="69"/>
      <c r="I516" s="69"/>
      <c r="J516" s="69">
        <v>1</v>
      </c>
      <c r="K516" s="69"/>
      <c r="L516" s="4" t="s">
        <v>909</v>
      </c>
      <c r="M516" s="5" t="s">
        <v>911</v>
      </c>
      <c r="N516" s="5">
        <v>74</v>
      </c>
      <c r="O516" s="5">
        <v>75</v>
      </c>
      <c r="P516" s="5" t="s">
        <v>1483</v>
      </c>
      <c r="Q516" s="6" t="s">
        <v>436</v>
      </c>
    </row>
    <row r="517" spans="1:17" ht="12.75">
      <c r="A517" s="52"/>
      <c r="B517" s="171" t="s">
        <v>475</v>
      </c>
      <c r="C517" s="67"/>
      <c r="D517" s="52"/>
      <c r="E517" s="69"/>
      <c r="F517" s="69"/>
      <c r="G517" s="69">
        <v>1</v>
      </c>
      <c r="H517" s="69"/>
      <c r="I517" s="69"/>
      <c r="J517" s="69"/>
      <c r="K517" s="69"/>
      <c r="L517" s="4" t="s">
        <v>909</v>
      </c>
      <c r="M517" s="5" t="s">
        <v>911</v>
      </c>
      <c r="N517" s="5">
        <v>74</v>
      </c>
      <c r="O517" s="5">
        <v>75</v>
      </c>
      <c r="P517" s="5" t="s">
        <v>1483</v>
      </c>
      <c r="Q517" s="6" t="s">
        <v>436</v>
      </c>
    </row>
    <row r="518" spans="1:17" ht="12.75">
      <c r="A518" s="52"/>
      <c r="B518" s="60" t="s">
        <v>476</v>
      </c>
      <c r="C518" s="67"/>
      <c r="D518" s="52"/>
      <c r="E518" s="69"/>
      <c r="F518" s="69">
        <v>1</v>
      </c>
      <c r="G518" s="69">
        <v>4</v>
      </c>
      <c r="H518" s="69">
        <v>1</v>
      </c>
      <c r="I518" s="69"/>
      <c r="J518" s="69">
        <v>1</v>
      </c>
      <c r="K518" s="69">
        <v>1</v>
      </c>
      <c r="L518" s="4" t="s">
        <v>909</v>
      </c>
      <c r="M518" s="5" t="s">
        <v>911</v>
      </c>
      <c r="N518" s="5">
        <v>74</v>
      </c>
      <c r="O518" s="5">
        <v>75</v>
      </c>
      <c r="P518" s="5" t="s">
        <v>1483</v>
      </c>
      <c r="Q518" s="6" t="s">
        <v>436</v>
      </c>
    </row>
    <row r="519" spans="1:17" ht="12.75">
      <c r="A519" s="52"/>
      <c r="B519" s="60" t="s">
        <v>477</v>
      </c>
      <c r="C519" s="67"/>
      <c r="D519" s="52"/>
      <c r="E519" s="69"/>
      <c r="F519" s="69"/>
      <c r="G519" s="69"/>
      <c r="H519" s="69"/>
      <c r="I519" s="69">
        <v>1</v>
      </c>
      <c r="J519" s="69"/>
      <c r="K519" s="69"/>
      <c r="L519" s="4" t="s">
        <v>909</v>
      </c>
      <c r="M519" s="5" t="s">
        <v>911</v>
      </c>
      <c r="N519" s="5">
        <v>74</v>
      </c>
      <c r="O519" s="5">
        <v>75</v>
      </c>
      <c r="P519" s="5" t="s">
        <v>1483</v>
      </c>
      <c r="Q519" s="6" t="s">
        <v>436</v>
      </c>
    </row>
    <row r="520" spans="1:17" ht="12.75">
      <c r="A520" s="52"/>
      <c r="B520" s="60" t="s">
        <v>478</v>
      </c>
      <c r="C520" s="67"/>
      <c r="D520" s="52"/>
      <c r="E520" s="69"/>
      <c r="F520" s="69"/>
      <c r="G520" s="69"/>
      <c r="H520" s="69"/>
      <c r="I520" s="69">
        <v>1</v>
      </c>
      <c r="J520" s="69"/>
      <c r="K520" s="69"/>
      <c r="L520" s="4" t="s">
        <v>909</v>
      </c>
      <c r="M520" s="5" t="s">
        <v>911</v>
      </c>
      <c r="N520" s="5">
        <v>74</v>
      </c>
      <c r="O520" s="5">
        <v>75</v>
      </c>
      <c r="P520" s="5" t="s">
        <v>1483</v>
      </c>
      <c r="Q520" s="6" t="s">
        <v>436</v>
      </c>
    </row>
    <row r="521" spans="1:17" ht="12.75">
      <c r="A521" s="52"/>
      <c r="B521" s="60" t="s">
        <v>479</v>
      </c>
      <c r="C521" s="67"/>
      <c r="D521" s="52"/>
      <c r="E521" s="69"/>
      <c r="F521" s="69">
        <v>1</v>
      </c>
      <c r="G521" s="69"/>
      <c r="H521" s="69"/>
      <c r="I521" s="69"/>
      <c r="J521" s="69"/>
      <c r="K521" s="69"/>
      <c r="L521" s="4" t="s">
        <v>909</v>
      </c>
      <c r="M521" s="5" t="s">
        <v>911</v>
      </c>
      <c r="N521" s="5">
        <v>74</v>
      </c>
      <c r="O521" s="5">
        <v>75</v>
      </c>
      <c r="P521" s="5" t="s">
        <v>1483</v>
      </c>
      <c r="Q521" s="6" t="s">
        <v>436</v>
      </c>
    </row>
    <row r="522" spans="1:17" ht="12.75">
      <c r="A522" s="52"/>
      <c r="B522" s="60" t="s">
        <v>480</v>
      </c>
      <c r="C522" s="67"/>
      <c r="D522" s="52"/>
      <c r="E522" s="69"/>
      <c r="F522" s="69"/>
      <c r="G522" s="69">
        <v>1</v>
      </c>
      <c r="H522" s="69"/>
      <c r="I522" s="69"/>
      <c r="J522" s="69"/>
      <c r="K522" s="69"/>
      <c r="L522" s="4" t="s">
        <v>909</v>
      </c>
      <c r="M522" s="5" t="s">
        <v>911</v>
      </c>
      <c r="N522" s="5">
        <v>74</v>
      </c>
      <c r="O522" s="5">
        <v>75</v>
      </c>
      <c r="P522" s="5" t="s">
        <v>1483</v>
      </c>
      <c r="Q522" s="6" t="s">
        <v>436</v>
      </c>
    </row>
    <row r="523" spans="1:17" ht="12.75">
      <c r="A523" s="52"/>
      <c r="B523" s="60" t="s">
        <v>481</v>
      </c>
      <c r="C523" s="67"/>
      <c r="D523" s="52"/>
      <c r="E523" s="69"/>
      <c r="F523" s="69"/>
      <c r="G523" s="69"/>
      <c r="H523" s="69"/>
      <c r="I523" s="69"/>
      <c r="J523" s="69">
        <v>1</v>
      </c>
      <c r="K523" s="69"/>
      <c r="L523" s="4" t="s">
        <v>909</v>
      </c>
      <c r="M523" s="5" t="s">
        <v>911</v>
      </c>
      <c r="N523" s="5">
        <v>74</v>
      </c>
      <c r="O523" s="5">
        <v>75</v>
      </c>
      <c r="P523" s="5" t="s">
        <v>1483</v>
      </c>
      <c r="Q523" s="6" t="s">
        <v>436</v>
      </c>
    </row>
    <row r="524" spans="1:17" ht="12.75">
      <c r="A524" s="52"/>
      <c r="B524" s="60" t="s">
        <v>482</v>
      </c>
      <c r="C524" s="67"/>
      <c r="D524" s="52"/>
      <c r="E524" s="69"/>
      <c r="F524" s="69">
        <v>1</v>
      </c>
      <c r="G524" s="69"/>
      <c r="H524" s="69"/>
      <c r="I524" s="69"/>
      <c r="J524" s="69"/>
      <c r="K524" s="69"/>
      <c r="L524" s="4" t="s">
        <v>909</v>
      </c>
      <c r="M524" s="5" t="s">
        <v>911</v>
      </c>
      <c r="N524" s="5">
        <v>74</v>
      </c>
      <c r="O524" s="5">
        <v>75</v>
      </c>
      <c r="P524" s="5" t="s">
        <v>1483</v>
      </c>
      <c r="Q524" s="6" t="s">
        <v>436</v>
      </c>
    </row>
    <row r="525" spans="1:17" s="27" customFormat="1" ht="12.75">
      <c r="A525" s="52"/>
      <c r="B525" s="60" t="s">
        <v>346</v>
      </c>
      <c r="C525" s="67"/>
      <c r="D525" s="52">
        <f>SUM(D511:D524)</f>
        <v>2</v>
      </c>
      <c r="E525" s="69">
        <f>SUM(E511:E524)</f>
        <v>0</v>
      </c>
      <c r="F525" s="69">
        <f aca="true" t="shared" si="9" ref="F525:K525">SUM(F511:F524)</f>
        <v>4</v>
      </c>
      <c r="G525" s="69">
        <f t="shared" si="9"/>
        <v>7</v>
      </c>
      <c r="H525" s="69">
        <f t="shared" si="9"/>
        <v>2</v>
      </c>
      <c r="I525" s="69">
        <f t="shared" si="9"/>
        <v>2</v>
      </c>
      <c r="J525" s="69">
        <f t="shared" si="9"/>
        <v>5</v>
      </c>
      <c r="K525" s="69">
        <f t="shared" si="9"/>
        <v>1</v>
      </c>
      <c r="L525" s="4" t="s">
        <v>909</v>
      </c>
      <c r="M525" s="5" t="s">
        <v>911</v>
      </c>
      <c r="N525" s="5">
        <v>74</v>
      </c>
      <c r="O525" s="5">
        <v>75</v>
      </c>
      <c r="P525" s="5" t="s">
        <v>1483</v>
      </c>
      <c r="Q525" s="6" t="s">
        <v>436</v>
      </c>
    </row>
    <row r="526" spans="1:17" s="27" customFormat="1" ht="12.75">
      <c r="A526" s="52" t="s">
        <v>946</v>
      </c>
      <c r="B526" s="60" t="s">
        <v>483</v>
      </c>
      <c r="C526" s="67"/>
      <c r="D526" s="52"/>
      <c r="E526" s="69"/>
      <c r="F526" s="69"/>
      <c r="G526" s="69">
        <v>1</v>
      </c>
      <c r="H526" s="69">
        <v>3</v>
      </c>
      <c r="I526" s="69"/>
      <c r="J526" s="69"/>
      <c r="K526" s="69"/>
      <c r="L526" s="4" t="s">
        <v>909</v>
      </c>
      <c r="M526" s="5" t="s">
        <v>911</v>
      </c>
      <c r="N526" s="5">
        <v>74</v>
      </c>
      <c r="O526" s="5">
        <v>75</v>
      </c>
      <c r="P526" s="5" t="s">
        <v>920</v>
      </c>
      <c r="Q526" s="6" t="s">
        <v>436</v>
      </c>
    </row>
    <row r="527" spans="1:17" s="27" customFormat="1" ht="12.75">
      <c r="A527" s="52"/>
      <c r="B527" s="60" t="s">
        <v>484</v>
      </c>
      <c r="C527" s="67"/>
      <c r="D527" s="52"/>
      <c r="E527" s="69"/>
      <c r="F527" s="69"/>
      <c r="G527" s="69">
        <v>1</v>
      </c>
      <c r="H527" s="69"/>
      <c r="I527" s="69"/>
      <c r="J527" s="69">
        <v>1</v>
      </c>
      <c r="K527" s="69">
        <v>1</v>
      </c>
      <c r="L527" s="4" t="s">
        <v>909</v>
      </c>
      <c r="M527" s="5" t="s">
        <v>911</v>
      </c>
      <c r="N527" s="5">
        <v>74</v>
      </c>
      <c r="O527" s="5">
        <v>75</v>
      </c>
      <c r="P527" s="5" t="s">
        <v>920</v>
      </c>
      <c r="Q527" s="6" t="s">
        <v>436</v>
      </c>
    </row>
    <row r="528" spans="1:17" s="27" customFormat="1" ht="12.75">
      <c r="A528" s="52"/>
      <c r="B528" s="60" t="s">
        <v>485</v>
      </c>
      <c r="C528" s="67"/>
      <c r="D528" s="52"/>
      <c r="E528" s="69"/>
      <c r="F528" s="69">
        <v>1</v>
      </c>
      <c r="G528" s="69"/>
      <c r="H528" s="69"/>
      <c r="I528" s="69"/>
      <c r="J528" s="69"/>
      <c r="K528" s="69"/>
      <c r="L528" s="4" t="s">
        <v>909</v>
      </c>
      <c r="M528" s="5" t="s">
        <v>911</v>
      </c>
      <c r="N528" s="5">
        <v>74</v>
      </c>
      <c r="O528" s="5">
        <v>75</v>
      </c>
      <c r="P528" s="5" t="s">
        <v>920</v>
      </c>
      <c r="Q528" s="6" t="s">
        <v>436</v>
      </c>
    </row>
    <row r="529" spans="1:17" s="27" customFormat="1" ht="12.75">
      <c r="A529" s="52"/>
      <c r="B529" s="60" t="s">
        <v>486</v>
      </c>
      <c r="C529" s="67"/>
      <c r="D529" s="52"/>
      <c r="E529" s="69"/>
      <c r="F529" s="69">
        <v>1</v>
      </c>
      <c r="G529" s="69">
        <v>2</v>
      </c>
      <c r="H529" s="69"/>
      <c r="I529" s="69"/>
      <c r="J529" s="69"/>
      <c r="K529" s="69"/>
      <c r="L529" s="4" t="s">
        <v>909</v>
      </c>
      <c r="M529" s="5" t="s">
        <v>911</v>
      </c>
      <c r="N529" s="5">
        <v>74</v>
      </c>
      <c r="O529" s="5">
        <v>75</v>
      </c>
      <c r="P529" s="5" t="s">
        <v>920</v>
      </c>
      <c r="Q529" s="6" t="s">
        <v>436</v>
      </c>
    </row>
    <row r="530" spans="1:17" s="27" customFormat="1" ht="12.75">
      <c r="A530" s="52"/>
      <c r="B530" s="60" t="s">
        <v>487</v>
      </c>
      <c r="C530" s="67"/>
      <c r="D530" s="52">
        <v>1</v>
      </c>
      <c r="E530" s="69"/>
      <c r="F530" s="69"/>
      <c r="G530" s="69">
        <v>1</v>
      </c>
      <c r="H530" s="69"/>
      <c r="I530" s="69"/>
      <c r="J530" s="69"/>
      <c r="K530" s="69">
        <v>1</v>
      </c>
      <c r="L530" s="4" t="s">
        <v>909</v>
      </c>
      <c r="M530" s="5" t="s">
        <v>911</v>
      </c>
      <c r="N530" s="5">
        <v>74</v>
      </c>
      <c r="O530" s="5">
        <v>75</v>
      </c>
      <c r="P530" s="5" t="s">
        <v>920</v>
      </c>
      <c r="Q530" s="6" t="s">
        <v>436</v>
      </c>
    </row>
    <row r="531" spans="1:17" s="27" customFormat="1" ht="12.75">
      <c r="A531" s="52"/>
      <c r="B531" s="60" t="s">
        <v>488</v>
      </c>
      <c r="C531" s="67"/>
      <c r="D531" s="52"/>
      <c r="E531" s="69"/>
      <c r="F531" s="69">
        <v>1</v>
      </c>
      <c r="G531" s="69"/>
      <c r="H531" s="69">
        <v>1</v>
      </c>
      <c r="I531" s="69"/>
      <c r="J531" s="69">
        <v>1</v>
      </c>
      <c r="K531" s="69"/>
      <c r="L531" s="4" t="s">
        <v>909</v>
      </c>
      <c r="M531" s="5" t="s">
        <v>911</v>
      </c>
      <c r="N531" s="5">
        <v>74</v>
      </c>
      <c r="O531" s="5">
        <v>75</v>
      </c>
      <c r="P531" s="5" t="s">
        <v>920</v>
      </c>
      <c r="Q531" s="6" t="s">
        <v>436</v>
      </c>
    </row>
    <row r="532" spans="1:17" s="27" customFormat="1" ht="12.75">
      <c r="A532" s="52"/>
      <c r="B532" s="60" t="s">
        <v>234</v>
      </c>
      <c r="C532" s="67"/>
      <c r="D532" s="52"/>
      <c r="E532" s="69"/>
      <c r="F532" s="69"/>
      <c r="G532" s="69"/>
      <c r="H532" s="69"/>
      <c r="I532" s="69">
        <v>1</v>
      </c>
      <c r="J532" s="69"/>
      <c r="K532" s="69"/>
      <c r="L532" s="4" t="s">
        <v>909</v>
      </c>
      <c r="M532" s="5" t="s">
        <v>911</v>
      </c>
      <c r="N532" s="5">
        <v>74</v>
      </c>
      <c r="O532" s="5">
        <v>75</v>
      </c>
      <c r="P532" s="5" t="s">
        <v>920</v>
      </c>
      <c r="Q532" s="6" t="s">
        <v>436</v>
      </c>
    </row>
    <row r="533" spans="1:17" s="27" customFormat="1" ht="12.75">
      <c r="A533" s="52"/>
      <c r="B533" s="60" t="s">
        <v>489</v>
      </c>
      <c r="C533" s="67"/>
      <c r="D533" s="52"/>
      <c r="E533" s="69"/>
      <c r="F533" s="69">
        <v>1</v>
      </c>
      <c r="G533" s="69"/>
      <c r="H533" s="69"/>
      <c r="I533" s="69"/>
      <c r="J533" s="69"/>
      <c r="K533" s="69"/>
      <c r="L533" s="4" t="s">
        <v>909</v>
      </c>
      <c r="M533" s="5" t="s">
        <v>911</v>
      </c>
      <c r="N533" s="5">
        <v>74</v>
      </c>
      <c r="O533" s="5">
        <v>75</v>
      </c>
      <c r="P533" s="5" t="s">
        <v>920</v>
      </c>
      <c r="Q533" s="6" t="s">
        <v>436</v>
      </c>
    </row>
    <row r="534" spans="1:17" s="27" customFormat="1" ht="12.75">
      <c r="A534" s="52"/>
      <c r="B534" s="60" t="s">
        <v>490</v>
      </c>
      <c r="C534" s="67"/>
      <c r="D534" s="52"/>
      <c r="E534" s="69"/>
      <c r="F534" s="69"/>
      <c r="G534" s="69"/>
      <c r="H534" s="69">
        <v>1</v>
      </c>
      <c r="I534" s="69"/>
      <c r="J534" s="69"/>
      <c r="K534" s="69"/>
      <c r="L534" s="4" t="s">
        <v>909</v>
      </c>
      <c r="M534" s="5" t="s">
        <v>911</v>
      </c>
      <c r="N534" s="5">
        <v>74</v>
      </c>
      <c r="O534" s="5">
        <v>75</v>
      </c>
      <c r="P534" s="5" t="s">
        <v>920</v>
      </c>
      <c r="Q534" s="6" t="s">
        <v>436</v>
      </c>
    </row>
    <row r="535" spans="1:17" s="27" customFormat="1" ht="12.75">
      <c r="A535" s="52"/>
      <c r="B535" s="60" t="s">
        <v>491</v>
      </c>
      <c r="C535" s="67"/>
      <c r="D535" s="52"/>
      <c r="E535" s="69"/>
      <c r="F535" s="69">
        <v>3</v>
      </c>
      <c r="G535" s="69"/>
      <c r="H535" s="69">
        <v>2</v>
      </c>
      <c r="I535" s="69"/>
      <c r="J535" s="69"/>
      <c r="K535" s="69"/>
      <c r="L535" s="4" t="s">
        <v>909</v>
      </c>
      <c r="M535" s="5" t="s">
        <v>911</v>
      </c>
      <c r="N535" s="5">
        <v>74</v>
      </c>
      <c r="O535" s="5">
        <v>75</v>
      </c>
      <c r="P535" s="5" t="s">
        <v>920</v>
      </c>
      <c r="Q535" s="6" t="s">
        <v>436</v>
      </c>
    </row>
    <row r="536" spans="1:17" s="27" customFormat="1" ht="12.75">
      <c r="A536" s="52"/>
      <c r="B536" s="60" t="s">
        <v>492</v>
      </c>
      <c r="C536" s="67"/>
      <c r="D536" s="52"/>
      <c r="E536" s="69"/>
      <c r="F536" s="69">
        <v>1</v>
      </c>
      <c r="G536" s="69"/>
      <c r="H536" s="69">
        <v>1</v>
      </c>
      <c r="I536" s="69"/>
      <c r="J536" s="69"/>
      <c r="K536" s="69"/>
      <c r="L536" s="4" t="s">
        <v>909</v>
      </c>
      <c r="M536" s="5" t="s">
        <v>911</v>
      </c>
      <c r="N536" s="5">
        <v>74</v>
      </c>
      <c r="O536" s="5">
        <v>75</v>
      </c>
      <c r="P536" s="5" t="s">
        <v>920</v>
      </c>
      <c r="Q536" s="6" t="s">
        <v>436</v>
      </c>
    </row>
    <row r="537" spans="1:17" s="27" customFormat="1" ht="12.75">
      <c r="A537" s="52"/>
      <c r="B537" s="60" t="s">
        <v>493</v>
      </c>
      <c r="C537" s="67"/>
      <c r="D537" s="52"/>
      <c r="E537" s="69"/>
      <c r="F537" s="69">
        <v>2</v>
      </c>
      <c r="G537" s="69">
        <v>2</v>
      </c>
      <c r="H537" s="69"/>
      <c r="I537" s="69"/>
      <c r="J537" s="69">
        <v>1</v>
      </c>
      <c r="K537" s="69"/>
      <c r="L537" s="4" t="s">
        <v>909</v>
      </c>
      <c r="M537" s="5" t="s">
        <v>911</v>
      </c>
      <c r="N537" s="5">
        <v>74</v>
      </c>
      <c r="O537" s="5">
        <v>75</v>
      </c>
      <c r="P537" s="5" t="s">
        <v>920</v>
      </c>
      <c r="Q537" s="6" t="s">
        <v>436</v>
      </c>
    </row>
    <row r="538" spans="1:17" s="27" customFormat="1" ht="12.75">
      <c r="A538" s="52"/>
      <c r="B538" s="60" t="s">
        <v>1405</v>
      </c>
      <c r="C538" s="67"/>
      <c r="D538" s="52"/>
      <c r="E538" s="69"/>
      <c r="F538" s="69"/>
      <c r="G538" s="69">
        <v>3</v>
      </c>
      <c r="H538" s="69"/>
      <c r="I538" s="69"/>
      <c r="J538" s="69"/>
      <c r="K538" s="69"/>
      <c r="L538" s="4" t="s">
        <v>909</v>
      </c>
      <c r="M538" s="5" t="s">
        <v>911</v>
      </c>
      <c r="N538" s="5">
        <v>74</v>
      </c>
      <c r="O538" s="5">
        <v>75</v>
      </c>
      <c r="P538" s="5" t="s">
        <v>920</v>
      </c>
      <c r="Q538" s="6" t="s">
        <v>436</v>
      </c>
    </row>
    <row r="539" spans="1:17" s="27" customFormat="1" ht="12.75">
      <c r="A539" s="52"/>
      <c r="B539" s="60" t="s">
        <v>494</v>
      </c>
      <c r="C539" s="67"/>
      <c r="D539" s="52"/>
      <c r="E539" s="69"/>
      <c r="F539" s="69"/>
      <c r="G539" s="69"/>
      <c r="H539" s="69">
        <v>1</v>
      </c>
      <c r="I539" s="69"/>
      <c r="J539" s="69"/>
      <c r="K539" s="69"/>
      <c r="L539" s="4" t="s">
        <v>909</v>
      </c>
      <c r="M539" s="5" t="s">
        <v>911</v>
      </c>
      <c r="N539" s="5">
        <v>74</v>
      </c>
      <c r="O539" s="5">
        <v>75</v>
      </c>
      <c r="P539" s="5" t="s">
        <v>920</v>
      </c>
      <c r="Q539" s="6" t="s">
        <v>436</v>
      </c>
    </row>
    <row r="540" spans="1:17" s="27" customFormat="1" ht="12.75">
      <c r="A540" s="52"/>
      <c r="B540" s="60" t="s">
        <v>495</v>
      </c>
      <c r="C540" s="67"/>
      <c r="D540" s="52"/>
      <c r="E540" s="69"/>
      <c r="F540" s="69">
        <v>1</v>
      </c>
      <c r="G540" s="69"/>
      <c r="H540" s="69"/>
      <c r="I540" s="69">
        <v>1</v>
      </c>
      <c r="J540" s="69"/>
      <c r="K540" s="69"/>
      <c r="L540" s="4" t="s">
        <v>909</v>
      </c>
      <c r="M540" s="5" t="s">
        <v>911</v>
      </c>
      <c r="N540" s="5">
        <v>74</v>
      </c>
      <c r="O540" s="5">
        <v>75</v>
      </c>
      <c r="P540" s="5" t="s">
        <v>920</v>
      </c>
      <c r="Q540" s="6" t="s">
        <v>436</v>
      </c>
    </row>
    <row r="541" spans="1:17" s="27" customFormat="1" ht="12.75">
      <c r="A541" s="52"/>
      <c r="B541" s="60" t="s">
        <v>1407</v>
      </c>
      <c r="C541" s="67"/>
      <c r="D541" s="52"/>
      <c r="E541" s="69"/>
      <c r="F541" s="69">
        <v>3</v>
      </c>
      <c r="G541" s="69">
        <v>3</v>
      </c>
      <c r="H541" s="69"/>
      <c r="I541" s="69"/>
      <c r="J541" s="69"/>
      <c r="K541" s="69"/>
      <c r="L541" s="4" t="s">
        <v>909</v>
      </c>
      <c r="M541" s="5" t="s">
        <v>911</v>
      </c>
      <c r="N541" s="5">
        <v>74</v>
      </c>
      <c r="O541" s="5">
        <v>75</v>
      </c>
      <c r="P541" s="5" t="s">
        <v>920</v>
      </c>
      <c r="Q541" s="6" t="s">
        <v>436</v>
      </c>
    </row>
    <row r="542" spans="1:17" s="27" customFormat="1" ht="12.75">
      <c r="A542" s="52"/>
      <c r="B542" s="60" t="s">
        <v>496</v>
      </c>
      <c r="C542" s="67"/>
      <c r="D542" s="52"/>
      <c r="E542" s="69"/>
      <c r="F542" s="69">
        <v>3</v>
      </c>
      <c r="G542" s="69">
        <v>2</v>
      </c>
      <c r="H542" s="69">
        <v>1</v>
      </c>
      <c r="I542" s="69"/>
      <c r="J542" s="69"/>
      <c r="K542" s="69"/>
      <c r="L542" s="4" t="s">
        <v>909</v>
      </c>
      <c r="M542" s="5" t="s">
        <v>911</v>
      </c>
      <c r="N542" s="5">
        <v>74</v>
      </c>
      <c r="O542" s="5">
        <v>75</v>
      </c>
      <c r="P542" s="5" t="s">
        <v>920</v>
      </c>
      <c r="Q542" s="6" t="s">
        <v>436</v>
      </c>
    </row>
    <row r="543" spans="1:17" s="27" customFormat="1" ht="12.75">
      <c r="A543" s="52"/>
      <c r="B543" s="60" t="s">
        <v>497</v>
      </c>
      <c r="C543" s="67"/>
      <c r="D543" s="52"/>
      <c r="E543" s="69"/>
      <c r="F543" s="69"/>
      <c r="G543" s="69">
        <v>1</v>
      </c>
      <c r="H543" s="69"/>
      <c r="I543" s="69"/>
      <c r="J543" s="69"/>
      <c r="K543" s="69"/>
      <c r="L543" s="4" t="s">
        <v>909</v>
      </c>
      <c r="M543" s="5" t="s">
        <v>911</v>
      </c>
      <c r="N543" s="5">
        <v>74</v>
      </c>
      <c r="O543" s="5">
        <v>75</v>
      </c>
      <c r="P543" s="5" t="s">
        <v>920</v>
      </c>
      <c r="Q543" s="6" t="s">
        <v>436</v>
      </c>
    </row>
    <row r="544" spans="1:17" s="27" customFormat="1" ht="12.75">
      <c r="A544" s="52"/>
      <c r="B544" s="60" t="s">
        <v>1406</v>
      </c>
      <c r="C544" s="67"/>
      <c r="D544" s="52"/>
      <c r="E544" s="69"/>
      <c r="F544" s="69">
        <v>3</v>
      </c>
      <c r="G544" s="69">
        <v>3</v>
      </c>
      <c r="H544" s="69"/>
      <c r="I544" s="69">
        <v>2</v>
      </c>
      <c r="J544" s="69"/>
      <c r="K544" s="69">
        <v>1</v>
      </c>
      <c r="L544" s="4" t="s">
        <v>909</v>
      </c>
      <c r="M544" s="5" t="s">
        <v>911</v>
      </c>
      <c r="N544" s="5">
        <v>74</v>
      </c>
      <c r="O544" s="5">
        <v>75</v>
      </c>
      <c r="P544" s="5" t="s">
        <v>920</v>
      </c>
      <c r="Q544" s="6" t="s">
        <v>436</v>
      </c>
    </row>
    <row r="545" spans="1:17" s="27" customFormat="1" ht="12.75">
      <c r="A545" s="52"/>
      <c r="B545" s="60" t="s">
        <v>498</v>
      </c>
      <c r="C545" s="67"/>
      <c r="D545" s="52"/>
      <c r="E545" s="69">
        <v>1</v>
      </c>
      <c r="F545" s="69"/>
      <c r="G545" s="69">
        <v>1</v>
      </c>
      <c r="H545" s="69"/>
      <c r="I545" s="69"/>
      <c r="J545" s="69"/>
      <c r="K545" s="69"/>
      <c r="L545" s="4" t="s">
        <v>909</v>
      </c>
      <c r="M545" s="5" t="s">
        <v>911</v>
      </c>
      <c r="N545" s="5">
        <v>74</v>
      </c>
      <c r="O545" s="5">
        <v>75</v>
      </c>
      <c r="P545" s="5" t="s">
        <v>920</v>
      </c>
      <c r="Q545" s="6" t="s">
        <v>436</v>
      </c>
    </row>
    <row r="546" spans="1:17" s="27" customFormat="1" ht="12.75">
      <c r="A546" s="52"/>
      <c r="B546" s="60" t="s">
        <v>1409</v>
      </c>
      <c r="C546" s="67"/>
      <c r="D546" s="52"/>
      <c r="E546" s="69"/>
      <c r="F546" s="69"/>
      <c r="G546" s="69">
        <v>1</v>
      </c>
      <c r="H546" s="69"/>
      <c r="I546" s="69"/>
      <c r="J546" s="69"/>
      <c r="K546" s="69">
        <v>1</v>
      </c>
      <c r="L546" s="4" t="s">
        <v>909</v>
      </c>
      <c r="M546" s="5" t="s">
        <v>911</v>
      </c>
      <c r="N546" s="5">
        <v>74</v>
      </c>
      <c r="O546" s="5">
        <v>75</v>
      </c>
      <c r="P546" s="5" t="s">
        <v>920</v>
      </c>
      <c r="Q546" s="6" t="s">
        <v>436</v>
      </c>
    </row>
    <row r="547" spans="1:17" s="27" customFormat="1" ht="12.75">
      <c r="A547" s="52"/>
      <c r="B547" s="60" t="s">
        <v>499</v>
      </c>
      <c r="C547" s="67"/>
      <c r="D547" s="52"/>
      <c r="E547" s="69"/>
      <c r="F547" s="69"/>
      <c r="G547" s="69">
        <v>1</v>
      </c>
      <c r="H547" s="69"/>
      <c r="I547" s="69"/>
      <c r="J547" s="69"/>
      <c r="K547" s="69"/>
      <c r="L547" s="4" t="s">
        <v>909</v>
      </c>
      <c r="M547" s="5" t="s">
        <v>911</v>
      </c>
      <c r="N547" s="5">
        <v>74</v>
      </c>
      <c r="O547" s="5">
        <v>75</v>
      </c>
      <c r="P547" s="5" t="s">
        <v>920</v>
      </c>
      <c r="Q547" s="6" t="s">
        <v>436</v>
      </c>
    </row>
    <row r="548" spans="1:17" s="27" customFormat="1" ht="12.75">
      <c r="A548" s="52"/>
      <c r="B548" s="60" t="s">
        <v>500</v>
      </c>
      <c r="C548" s="67"/>
      <c r="D548" s="52"/>
      <c r="E548" s="69"/>
      <c r="F548" s="69"/>
      <c r="G548" s="69"/>
      <c r="H548" s="69">
        <v>1</v>
      </c>
      <c r="I548" s="69"/>
      <c r="J548" s="69"/>
      <c r="K548" s="69"/>
      <c r="L548" s="4" t="s">
        <v>909</v>
      </c>
      <c r="M548" s="5" t="s">
        <v>911</v>
      </c>
      <c r="N548" s="5">
        <v>74</v>
      </c>
      <c r="O548" s="5">
        <v>75</v>
      </c>
      <c r="P548" s="5" t="s">
        <v>920</v>
      </c>
      <c r="Q548" s="6" t="s">
        <v>436</v>
      </c>
    </row>
    <row r="549" spans="1:17" s="27" customFormat="1" ht="12.75">
      <c r="A549" s="52"/>
      <c r="B549" s="60" t="s">
        <v>501</v>
      </c>
      <c r="C549" s="67"/>
      <c r="D549" s="52"/>
      <c r="E549" s="69"/>
      <c r="F549" s="69">
        <v>2</v>
      </c>
      <c r="G549" s="69">
        <v>1</v>
      </c>
      <c r="H549" s="69"/>
      <c r="I549" s="69"/>
      <c r="J549" s="69"/>
      <c r="K549" s="69"/>
      <c r="L549" s="4" t="s">
        <v>909</v>
      </c>
      <c r="M549" s="5" t="s">
        <v>911</v>
      </c>
      <c r="N549" s="5">
        <v>74</v>
      </c>
      <c r="O549" s="5">
        <v>75</v>
      </c>
      <c r="P549" s="5" t="s">
        <v>920</v>
      </c>
      <c r="Q549" s="6" t="s">
        <v>436</v>
      </c>
    </row>
    <row r="550" spans="1:17" s="27" customFormat="1" ht="12.75">
      <c r="A550" s="52"/>
      <c r="B550" s="60" t="s">
        <v>1408</v>
      </c>
      <c r="C550" s="67"/>
      <c r="D550" s="52">
        <v>1</v>
      </c>
      <c r="E550" s="69"/>
      <c r="F550" s="69">
        <v>1</v>
      </c>
      <c r="G550" s="69"/>
      <c r="H550" s="69">
        <v>1</v>
      </c>
      <c r="I550" s="69"/>
      <c r="J550" s="69"/>
      <c r="K550" s="69"/>
      <c r="L550" s="4" t="s">
        <v>909</v>
      </c>
      <c r="M550" s="5" t="s">
        <v>911</v>
      </c>
      <c r="N550" s="5">
        <v>74</v>
      </c>
      <c r="O550" s="5">
        <v>75</v>
      </c>
      <c r="P550" s="5" t="s">
        <v>920</v>
      </c>
      <c r="Q550" s="6" t="s">
        <v>436</v>
      </c>
    </row>
    <row r="551" spans="1:17" s="27" customFormat="1" ht="12.75">
      <c r="A551" s="52"/>
      <c r="B551" s="60" t="s">
        <v>502</v>
      </c>
      <c r="C551" s="67"/>
      <c r="D551" s="52"/>
      <c r="E551" s="69"/>
      <c r="F551" s="69">
        <v>1</v>
      </c>
      <c r="G551" s="69">
        <v>1</v>
      </c>
      <c r="H551" s="69"/>
      <c r="I551" s="69"/>
      <c r="J551" s="69"/>
      <c r="K551" s="69"/>
      <c r="L551" s="4" t="s">
        <v>909</v>
      </c>
      <c r="M551" s="5" t="s">
        <v>911</v>
      </c>
      <c r="N551" s="5">
        <v>74</v>
      </c>
      <c r="O551" s="5">
        <v>75</v>
      </c>
      <c r="P551" s="5" t="s">
        <v>920</v>
      </c>
      <c r="Q551" s="6" t="s">
        <v>436</v>
      </c>
    </row>
    <row r="552" spans="1:17" s="27" customFormat="1" ht="12.75">
      <c r="A552" s="52"/>
      <c r="B552" s="60" t="s">
        <v>503</v>
      </c>
      <c r="C552" s="67"/>
      <c r="D552" s="52"/>
      <c r="E552" s="69"/>
      <c r="F552" s="69"/>
      <c r="G552" s="69"/>
      <c r="H552" s="69"/>
      <c r="I552" s="69"/>
      <c r="J552" s="69"/>
      <c r="K552" s="69">
        <v>1</v>
      </c>
      <c r="L552" s="4" t="s">
        <v>909</v>
      </c>
      <c r="M552" s="5" t="s">
        <v>911</v>
      </c>
      <c r="N552" s="5">
        <v>74</v>
      </c>
      <c r="O552" s="5">
        <v>75</v>
      </c>
      <c r="P552" s="5" t="s">
        <v>920</v>
      </c>
      <c r="Q552" s="6" t="s">
        <v>436</v>
      </c>
    </row>
    <row r="553" spans="1:17" s="27" customFormat="1" ht="12.75">
      <c r="A553" s="52"/>
      <c r="B553" s="60" t="s">
        <v>1411</v>
      </c>
      <c r="C553" s="67"/>
      <c r="D553" s="52"/>
      <c r="E553" s="69"/>
      <c r="F553" s="69">
        <v>2</v>
      </c>
      <c r="G553" s="69">
        <v>3</v>
      </c>
      <c r="H553" s="69"/>
      <c r="I553" s="69"/>
      <c r="J553" s="69"/>
      <c r="K553" s="69">
        <v>1</v>
      </c>
      <c r="L553" s="4" t="s">
        <v>909</v>
      </c>
      <c r="M553" s="5" t="s">
        <v>911</v>
      </c>
      <c r="N553" s="5">
        <v>74</v>
      </c>
      <c r="O553" s="5">
        <v>75</v>
      </c>
      <c r="P553" s="5" t="s">
        <v>920</v>
      </c>
      <c r="Q553" s="6" t="s">
        <v>436</v>
      </c>
    </row>
    <row r="554" spans="1:17" s="27" customFormat="1" ht="25.5">
      <c r="A554" s="52"/>
      <c r="B554" s="53" t="s">
        <v>504</v>
      </c>
      <c r="C554" s="67"/>
      <c r="D554" s="52"/>
      <c r="E554" s="69"/>
      <c r="F554" s="69">
        <v>1</v>
      </c>
      <c r="G554" s="69">
        <v>1</v>
      </c>
      <c r="H554" s="69"/>
      <c r="I554" s="69"/>
      <c r="J554" s="69"/>
      <c r="K554" s="69"/>
      <c r="L554" s="4" t="s">
        <v>909</v>
      </c>
      <c r="M554" s="5" t="s">
        <v>911</v>
      </c>
      <c r="N554" s="5">
        <v>74</v>
      </c>
      <c r="O554" s="5">
        <v>75</v>
      </c>
      <c r="P554" s="5" t="s">
        <v>920</v>
      </c>
      <c r="Q554" s="6" t="s">
        <v>436</v>
      </c>
    </row>
    <row r="555" spans="1:17" s="27" customFormat="1" ht="12.75">
      <c r="A555" s="52"/>
      <c r="B555" s="60" t="s">
        <v>505</v>
      </c>
      <c r="C555" s="67"/>
      <c r="D555" s="52"/>
      <c r="E555" s="69"/>
      <c r="F555" s="69">
        <v>1</v>
      </c>
      <c r="G555" s="69"/>
      <c r="H555" s="69"/>
      <c r="I555" s="69">
        <v>1</v>
      </c>
      <c r="J555" s="69"/>
      <c r="K555" s="69"/>
      <c r="L555" s="4" t="s">
        <v>909</v>
      </c>
      <c r="M555" s="5" t="s">
        <v>911</v>
      </c>
      <c r="N555" s="5">
        <v>74</v>
      </c>
      <c r="O555" s="5">
        <v>75</v>
      </c>
      <c r="P555" s="5" t="s">
        <v>920</v>
      </c>
      <c r="Q555" s="6" t="s">
        <v>436</v>
      </c>
    </row>
    <row r="556" spans="1:17" s="27" customFormat="1" ht="12.75">
      <c r="A556" s="52"/>
      <c r="B556" s="60" t="s">
        <v>1412</v>
      </c>
      <c r="C556" s="67"/>
      <c r="D556" s="52"/>
      <c r="E556" s="69"/>
      <c r="F556" s="69"/>
      <c r="G556" s="69">
        <v>2</v>
      </c>
      <c r="H556" s="69"/>
      <c r="I556" s="69"/>
      <c r="J556" s="69">
        <v>1</v>
      </c>
      <c r="K556" s="69"/>
      <c r="L556" s="4" t="s">
        <v>909</v>
      </c>
      <c r="M556" s="5" t="s">
        <v>911</v>
      </c>
      <c r="N556" s="5">
        <v>74</v>
      </c>
      <c r="O556" s="5">
        <v>75</v>
      </c>
      <c r="P556" s="5" t="s">
        <v>920</v>
      </c>
      <c r="Q556" s="6" t="s">
        <v>436</v>
      </c>
    </row>
    <row r="557" spans="1:17" s="27" customFormat="1" ht="12.75">
      <c r="A557" s="52"/>
      <c r="B557" s="60" t="s">
        <v>506</v>
      </c>
      <c r="C557" s="67"/>
      <c r="D557" s="52"/>
      <c r="E557" s="69"/>
      <c r="F557" s="69">
        <v>3</v>
      </c>
      <c r="G557" s="69"/>
      <c r="H557" s="69"/>
      <c r="I557" s="69"/>
      <c r="J557" s="69"/>
      <c r="K557" s="69"/>
      <c r="L557" s="4" t="s">
        <v>909</v>
      </c>
      <c r="M557" s="5" t="s">
        <v>911</v>
      </c>
      <c r="N557" s="5">
        <v>74</v>
      </c>
      <c r="O557" s="5">
        <v>75</v>
      </c>
      <c r="P557" s="5" t="s">
        <v>920</v>
      </c>
      <c r="Q557" s="6" t="s">
        <v>436</v>
      </c>
    </row>
    <row r="558" spans="1:17" s="27" customFormat="1" ht="12.75">
      <c r="A558" s="52"/>
      <c r="B558" s="60" t="s">
        <v>1414</v>
      </c>
      <c r="C558" s="67"/>
      <c r="D558" s="52"/>
      <c r="E558" s="69"/>
      <c r="F558" s="69">
        <v>1</v>
      </c>
      <c r="G558" s="69">
        <v>1</v>
      </c>
      <c r="H558" s="69">
        <v>1</v>
      </c>
      <c r="I558" s="69"/>
      <c r="J558" s="69"/>
      <c r="K558" s="69"/>
      <c r="L558" s="4" t="s">
        <v>909</v>
      </c>
      <c r="M558" s="5" t="s">
        <v>911</v>
      </c>
      <c r="N558" s="5">
        <v>74</v>
      </c>
      <c r="O558" s="5">
        <v>75</v>
      </c>
      <c r="P558" s="5" t="s">
        <v>920</v>
      </c>
      <c r="Q558" s="6" t="s">
        <v>436</v>
      </c>
    </row>
    <row r="559" spans="1:17" s="27" customFormat="1" ht="12.75">
      <c r="A559" s="52"/>
      <c r="B559" s="60" t="s">
        <v>507</v>
      </c>
      <c r="C559" s="67"/>
      <c r="D559" s="52"/>
      <c r="E559" s="69"/>
      <c r="F559" s="69">
        <v>2</v>
      </c>
      <c r="G559" s="69">
        <v>1</v>
      </c>
      <c r="H559" s="69"/>
      <c r="I559" s="69"/>
      <c r="J559" s="69"/>
      <c r="K559" s="69"/>
      <c r="L559" s="4" t="s">
        <v>909</v>
      </c>
      <c r="M559" s="5" t="s">
        <v>911</v>
      </c>
      <c r="N559" s="5">
        <v>74</v>
      </c>
      <c r="O559" s="5">
        <v>75</v>
      </c>
      <c r="P559" s="5" t="s">
        <v>920</v>
      </c>
      <c r="Q559" s="6" t="s">
        <v>436</v>
      </c>
    </row>
    <row r="560" spans="1:17" s="27" customFormat="1" ht="12.75">
      <c r="A560" s="52"/>
      <c r="B560" s="60" t="s">
        <v>508</v>
      </c>
      <c r="C560" s="67"/>
      <c r="D560" s="52"/>
      <c r="E560" s="69"/>
      <c r="F560" s="69"/>
      <c r="G560" s="69">
        <v>1</v>
      </c>
      <c r="H560" s="69"/>
      <c r="I560" s="69"/>
      <c r="J560" s="69"/>
      <c r="K560" s="69">
        <v>1</v>
      </c>
      <c r="L560" s="4" t="s">
        <v>909</v>
      </c>
      <c r="M560" s="5" t="s">
        <v>911</v>
      </c>
      <c r="N560" s="5">
        <v>74</v>
      </c>
      <c r="O560" s="5">
        <v>75</v>
      </c>
      <c r="P560" s="5" t="s">
        <v>920</v>
      </c>
      <c r="Q560" s="6" t="s">
        <v>436</v>
      </c>
    </row>
    <row r="561" spans="1:17" s="27" customFormat="1" ht="12.75">
      <c r="A561" s="52"/>
      <c r="B561" s="60" t="s">
        <v>509</v>
      </c>
      <c r="C561" s="67"/>
      <c r="D561" s="52"/>
      <c r="E561" s="69"/>
      <c r="F561" s="69">
        <v>1</v>
      </c>
      <c r="G561" s="69">
        <v>1</v>
      </c>
      <c r="H561" s="69"/>
      <c r="I561" s="69"/>
      <c r="J561" s="69"/>
      <c r="K561" s="69"/>
      <c r="L561" s="4" t="s">
        <v>909</v>
      </c>
      <c r="M561" s="5" t="s">
        <v>911</v>
      </c>
      <c r="N561" s="5">
        <v>74</v>
      </c>
      <c r="O561" s="5">
        <v>75</v>
      </c>
      <c r="P561" s="5" t="s">
        <v>920</v>
      </c>
      <c r="Q561" s="6" t="s">
        <v>436</v>
      </c>
    </row>
    <row r="562" spans="1:17" s="27" customFormat="1" ht="12.75">
      <c r="A562" s="52"/>
      <c r="B562" s="60" t="s">
        <v>1014</v>
      </c>
      <c r="C562" s="67"/>
      <c r="D562" s="52"/>
      <c r="E562" s="69"/>
      <c r="F562" s="69">
        <v>3</v>
      </c>
      <c r="G562" s="69">
        <v>1</v>
      </c>
      <c r="H562" s="69"/>
      <c r="I562" s="69">
        <v>1</v>
      </c>
      <c r="J562" s="69">
        <v>1</v>
      </c>
      <c r="K562" s="69"/>
      <c r="L562" s="4" t="s">
        <v>909</v>
      </c>
      <c r="M562" s="5" t="s">
        <v>911</v>
      </c>
      <c r="N562" s="5">
        <v>74</v>
      </c>
      <c r="O562" s="5">
        <v>75</v>
      </c>
      <c r="P562" s="5" t="s">
        <v>920</v>
      </c>
      <c r="Q562" s="6" t="s">
        <v>436</v>
      </c>
    </row>
    <row r="563" spans="1:17" s="27" customFormat="1" ht="12.75">
      <c r="A563" s="52"/>
      <c r="B563" s="60" t="s">
        <v>510</v>
      </c>
      <c r="C563" s="67"/>
      <c r="D563" s="52"/>
      <c r="E563" s="69"/>
      <c r="F563" s="69">
        <v>1</v>
      </c>
      <c r="G563" s="69">
        <v>2</v>
      </c>
      <c r="H563" s="69">
        <v>1</v>
      </c>
      <c r="I563" s="69"/>
      <c r="J563" s="69"/>
      <c r="K563" s="69"/>
      <c r="L563" s="4" t="s">
        <v>909</v>
      </c>
      <c r="M563" s="5" t="s">
        <v>911</v>
      </c>
      <c r="N563" s="5">
        <v>74</v>
      </c>
      <c r="O563" s="5">
        <v>75</v>
      </c>
      <c r="P563" s="5" t="s">
        <v>920</v>
      </c>
      <c r="Q563" s="6" t="s">
        <v>436</v>
      </c>
    </row>
    <row r="564" spans="1:17" s="27" customFormat="1" ht="12.75">
      <c r="A564" s="52"/>
      <c r="B564" s="60" t="s">
        <v>511</v>
      </c>
      <c r="C564" s="67"/>
      <c r="D564" s="52"/>
      <c r="E564" s="69"/>
      <c r="F564" s="69"/>
      <c r="G564" s="69">
        <v>1</v>
      </c>
      <c r="H564" s="69"/>
      <c r="I564" s="69"/>
      <c r="J564" s="69"/>
      <c r="K564" s="69"/>
      <c r="L564" s="4" t="s">
        <v>909</v>
      </c>
      <c r="M564" s="5" t="s">
        <v>911</v>
      </c>
      <c r="N564" s="5">
        <v>74</v>
      </c>
      <c r="O564" s="5">
        <v>75</v>
      </c>
      <c r="P564" s="5" t="s">
        <v>920</v>
      </c>
      <c r="Q564" s="6" t="s">
        <v>436</v>
      </c>
    </row>
    <row r="565" spans="1:17" s="27" customFormat="1" ht="12.75">
      <c r="A565" s="52"/>
      <c r="B565" s="60" t="s">
        <v>512</v>
      </c>
      <c r="C565" s="67"/>
      <c r="D565" s="52"/>
      <c r="E565" s="69"/>
      <c r="F565" s="69">
        <v>1</v>
      </c>
      <c r="G565" s="69"/>
      <c r="H565" s="69">
        <v>1</v>
      </c>
      <c r="I565" s="69"/>
      <c r="J565" s="69"/>
      <c r="K565" s="69"/>
      <c r="L565" s="4" t="s">
        <v>909</v>
      </c>
      <c r="M565" s="5" t="s">
        <v>911</v>
      </c>
      <c r="N565" s="5">
        <v>74</v>
      </c>
      <c r="O565" s="5">
        <v>75</v>
      </c>
      <c r="P565" s="5" t="s">
        <v>920</v>
      </c>
      <c r="Q565" s="6" t="s">
        <v>436</v>
      </c>
    </row>
    <row r="566" spans="1:17" s="27" customFormat="1" ht="12.75">
      <c r="A566" s="52"/>
      <c r="B566" s="60" t="s">
        <v>513</v>
      </c>
      <c r="C566" s="67"/>
      <c r="D566" s="52"/>
      <c r="E566" s="69"/>
      <c r="F566" s="69"/>
      <c r="G566" s="69">
        <v>1</v>
      </c>
      <c r="H566" s="69"/>
      <c r="I566" s="69"/>
      <c r="J566" s="69"/>
      <c r="K566" s="69">
        <v>1</v>
      </c>
      <c r="L566" s="4" t="s">
        <v>909</v>
      </c>
      <c r="M566" s="5" t="s">
        <v>911</v>
      </c>
      <c r="N566" s="5">
        <v>74</v>
      </c>
      <c r="O566" s="5">
        <v>75</v>
      </c>
      <c r="P566" s="5" t="s">
        <v>920</v>
      </c>
      <c r="Q566" s="6" t="s">
        <v>436</v>
      </c>
    </row>
    <row r="567" spans="1:17" s="27" customFormat="1" ht="12.75">
      <c r="A567" s="52"/>
      <c r="B567" s="171" t="s">
        <v>514</v>
      </c>
      <c r="C567" s="67"/>
      <c r="D567" s="52"/>
      <c r="E567" s="69"/>
      <c r="F567" s="69">
        <v>1</v>
      </c>
      <c r="G567" s="69"/>
      <c r="H567" s="69"/>
      <c r="I567" s="69"/>
      <c r="J567" s="69"/>
      <c r="K567" s="69"/>
      <c r="L567" s="4" t="s">
        <v>909</v>
      </c>
      <c r="M567" s="5" t="s">
        <v>911</v>
      </c>
      <c r="N567" s="5">
        <v>74</v>
      </c>
      <c r="O567" s="5">
        <v>75</v>
      </c>
      <c r="P567" s="5" t="s">
        <v>920</v>
      </c>
      <c r="Q567" s="6" t="s">
        <v>436</v>
      </c>
    </row>
    <row r="568" spans="1:17" s="27" customFormat="1" ht="12.75">
      <c r="A568" s="52"/>
      <c r="B568" s="60" t="s">
        <v>515</v>
      </c>
      <c r="C568" s="67"/>
      <c r="D568" s="52"/>
      <c r="E568" s="69"/>
      <c r="F568" s="69">
        <v>4</v>
      </c>
      <c r="G568" s="69">
        <v>1</v>
      </c>
      <c r="H568" s="69">
        <v>1</v>
      </c>
      <c r="I568" s="69">
        <v>2</v>
      </c>
      <c r="J568" s="69"/>
      <c r="K568" s="69"/>
      <c r="L568" s="4" t="s">
        <v>909</v>
      </c>
      <c r="M568" s="5" t="s">
        <v>911</v>
      </c>
      <c r="N568" s="5">
        <v>74</v>
      </c>
      <c r="O568" s="5">
        <v>75</v>
      </c>
      <c r="P568" s="5" t="s">
        <v>920</v>
      </c>
      <c r="Q568" s="6" t="s">
        <v>436</v>
      </c>
    </row>
    <row r="569" spans="1:17" s="27" customFormat="1" ht="12.75">
      <c r="A569" s="52"/>
      <c r="B569" s="60" t="s">
        <v>1015</v>
      </c>
      <c r="C569" s="67"/>
      <c r="D569" s="52"/>
      <c r="E569" s="69"/>
      <c r="F569" s="69">
        <v>23</v>
      </c>
      <c r="G569" s="69">
        <v>15</v>
      </c>
      <c r="H569" s="69">
        <v>5</v>
      </c>
      <c r="I569" s="69">
        <v>2</v>
      </c>
      <c r="J569" s="69">
        <v>3</v>
      </c>
      <c r="K569" s="69">
        <v>5</v>
      </c>
      <c r="L569" s="4" t="s">
        <v>909</v>
      </c>
      <c r="M569" s="5" t="s">
        <v>911</v>
      </c>
      <c r="N569" s="5">
        <v>74</v>
      </c>
      <c r="O569" s="5">
        <v>75</v>
      </c>
      <c r="P569" s="5" t="s">
        <v>920</v>
      </c>
      <c r="Q569" s="6" t="s">
        <v>436</v>
      </c>
    </row>
    <row r="570" spans="1:17" s="27" customFormat="1" ht="12.75">
      <c r="A570" s="52"/>
      <c r="B570" s="60" t="s">
        <v>516</v>
      </c>
      <c r="C570" s="67"/>
      <c r="D570" s="52"/>
      <c r="E570" s="69"/>
      <c r="F570" s="69">
        <v>2</v>
      </c>
      <c r="G570" s="69">
        <v>1</v>
      </c>
      <c r="H570" s="69">
        <v>1</v>
      </c>
      <c r="I570" s="69">
        <v>1</v>
      </c>
      <c r="J570" s="69"/>
      <c r="K570" s="69"/>
      <c r="L570" s="4" t="s">
        <v>909</v>
      </c>
      <c r="M570" s="5" t="s">
        <v>911</v>
      </c>
      <c r="N570" s="5">
        <v>74</v>
      </c>
      <c r="O570" s="5">
        <v>75</v>
      </c>
      <c r="P570" s="5" t="s">
        <v>920</v>
      </c>
      <c r="Q570" s="6" t="s">
        <v>436</v>
      </c>
    </row>
    <row r="571" spans="1:17" s="27" customFormat="1" ht="12.75">
      <c r="A571" s="52"/>
      <c r="B571" s="60" t="s">
        <v>517</v>
      </c>
      <c r="C571" s="67"/>
      <c r="D571" s="52"/>
      <c r="E571" s="69"/>
      <c r="F571" s="69">
        <v>2</v>
      </c>
      <c r="G571" s="69">
        <v>2</v>
      </c>
      <c r="H571" s="69">
        <v>1</v>
      </c>
      <c r="I571" s="69"/>
      <c r="J571" s="69"/>
      <c r="K571" s="69"/>
      <c r="L571" s="4" t="s">
        <v>909</v>
      </c>
      <c r="M571" s="5" t="s">
        <v>911</v>
      </c>
      <c r="N571" s="5">
        <v>74</v>
      </c>
      <c r="O571" s="5">
        <v>75</v>
      </c>
      <c r="P571" s="5" t="s">
        <v>920</v>
      </c>
      <c r="Q571" s="6" t="s">
        <v>436</v>
      </c>
    </row>
    <row r="572" spans="1:17" s="27" customFormat="1" ht="12.75">
      <c r="A572" s="52"/>
      <c r="B572" s="60" t="s">
        <v>518</v>
      </c>
      <c r="C572" s="67"/>
      <c r="D572" s="52"/>
      <c r="E572" s="69"/>
      <c r="F572" s="69">
        <v>1</v>
      </c>
      <c r="G572" s="69"/>
      <c r="H572" s="69">
        <v>1</v>
      </c>
      <c r="I572" s="69"/>
      <c r="J572" s="69"/>
      <c r="K572" s="69"/>
      <c r="L572" s="4" t="s">
        <v>909</v>
      </c>
      <c r="M572" s="5" t="s">
        <v>911</v>
      </c>
      <c r="N572" s="5">
        <v>74</v>
      </c>
      <c r="O572" s="5">
        <v>75</v>
      </c>
      <c r="P572" s="5" t="s">
        <v>920</v>
      </c>
      <c r="Q572" s="6" t="s">
        <v>436</v>
      </c>
    </row>
    <row r="573" spans="1:17" s="27" customFormat="1" ht="12.75">
      <c r="A573" s="52"/>
      <c r="B573" s="60" t="s">
        <v>519</v>
      </c>
      <c r="C573" s="67"/>
      <c r="D573" s="52"/>
      <c r="E573" s="69"/>
      <c r="F573" s="69">
        <v>1</v>
      </c>
      <c r="G573" s="69"/>
      <c r="H573" s="69"/>
      <c r="I573" s="69">
        <v>1</v>
      </c>
      <c r="J573" s="69"/>
      <c r="K573" s="69">
        <v>1</v>
      </c>
      <c r="L573" s="4" t="s">
        <v>909</v>
      </c>
      <c r="M573" s="5" t="s">
        <v>911</v>
      </c>
      <c r="N573" s="5">
        <v>74</v>
      </c>
      <c r="O573" s="5">
        <v>75</v>
      </c>
      <c r="P573" s="5" t="s">
        <v>920</v>
      </c>
      <c r="Q573" s="6" t="s">
        <v>436</v>
      </c>
    </row>
    <row r="574" spans="1:17" s="27" customFormat="1" ht="12.75">
      <c r="A574" s="52"/>
      <c r="B574" s="60" t="s">
        <v>520</v>
      </c>
      <c r="C574" s="67"/>
      <c r="D574" s="52"/>
      <c r="E574" s="69"/>
      <c r="F574" s="69"/>
      <c r="G574" s="69">
        <v>1</v>
      </c>
      <c r="H574" s="69"/>
      <c r="I574" s="69"/>
      <c r="J574" s="69"/>
      <c r="K574" s="69"/>
      <c r="L574" s="4" t="s">
        <v>909</v>
      </c>
      <c r="M574" s="5" t="s">
        <v>911</v>
      </c>
      <c r="N574" s="5">
        <v>74</v>
      </c>
      <c r="O574" s="5">
        <v>75</v>
      </c>
      <c r="P574" s="5" t="s">
        <v>920</v>
      </c>
      <c r="Q574" s="6" t="s">
        <v>436</v>
      </c>
    </row>
    <row r="575" spans="1:17" s="27" customFormat="1" ht="12.75">
      <c r="A575" s="52"/>
      <c r="B575" s="53" t="s">
        <v>1432</v>
      </c>
      <c r="C575" s="67"/>
      <c r="D575" s="52"/>
      <c r="E575" s="69"/>
      <c r="F575" s="69"/>
      <c r="G575" s="69"/>
      <c r="H575" s="69">
        <v>1</v>
      </c>
      <c r="I575" s="69">
        <v>1</v>
      </c>
      <c r="J575" s="69"/>
      <c r="K575" s="69"/>
      <c r="L575" s="4" t="s">
        <v>909</v>
      </c>
      <c r="M575" s="5" t="s">
        <v>911</v>
      </c>
      <c r="N575" s="5">
        <v>74</v>
      </c>
      <c r="O575" s="5">
        <v>75</v>
      </c>
      <c r="P575" s="5" t="s">
        <v>920</v>
      </c>
      <c r="Q575" s="6" t="s">
        <v>436</v>
      </c>
    </row>
    <row r="576" spans="1:17" s="27" customFormat="1" ht="12.75">
      <c r="A576" s="52"/>
      <c r="B576" s="60" t="s">
        <v>1434</v>
      </c>
      <c r="C576" s="67"/>
      <c r="D576" s="52"/>
      <c r="E576" s="69"/>
      <c r="F576" s="69"/>
      <c r="G576" s="69"/>
      <c r="H576" s="69">
        <v>1</v>
      </c>
      <c r="I576" s="69">
        <v>2</v>
      </c>
      <c r="J576" s="69"/>
      <c r="K576" s="69"/>
      <c r="L576" s="4" t="s">
        <v>909</v>
      </c>
      <c r="M576" s="5" t="s">
        <v>911</v>
      </c>
      <c r="N576" s="5">
        <v>74</v>
      </c>
      <c r="O576" s="5">
        <v>75</v>
      </c>
      <c r="P576" s="5" t="s">
        <v>920</v>
      </c>
      <c r="Q576" s="6" t="s">
        <v>436</v>
      </c>
    </row>
    <row r="577" spans="1:17" s="27" customFormat="1" ht="12.75">
      <c r="A577" s="52"/>
      <c r="B577" s="60" t="s">
        <v>521</v>
      </c>
      <c r="C577" s="67"/>
      <c r="D577" s="52"/>
      <c r="E577" s="69"/>
      <c r="F577" s="69">
        <v>1</v>
      </c>
      <c r="G577" s="69"/>
      <c r="H577" s="69"/>
      <c r="I577" s="69"/>
      <c r="J577" s="69">
        <v>1</v>
      </c>
      <c r="K577" s="69"/>
      <c r="L577" s="4" t="s">
        <v>909</v>
      </c>
      <c r="M577" s="5" t="s">
        <v>911</v>
      </c>
      <c r="N577" s="5">
        <v>74</v>
      </c>
      <c r="O577" s="5">
        <v>75</v>
      </c>
      <c r="P577" s="5" t="s">
        <v>920</v>
      </c>
      <c r="Q577" s="6" t="s">
        <v>436</v>
      </c>
    </row>
    <row r="578" spans="1:17" s="27" customFormat="1" ht="12.75">
      <c r="A578" s="52"/>
      <c r="B578" s="60" t="s">
        <v>522</v>
      </c>
      <c r="C578" s="67"/>
      <c r="D578" s="52"/>
      <c r="E578" s="69"/>
      <c r="F578" s="69">
        <v>1</v>
      </c>
      <c r="G578" s="69">
        <v>1</v>
      </c>
      <c r="H578" s="69"/>
      <c r="I578" s="69"/>
      <c r="J578" s="69"/>
      <c r="K578" s="69"/>
      <c r="L578" s="4" t="s">
        <v>909</v>
      </c>
      <c r="M578" s="5" t="s">
        <v>911</v>
      </c>
      <c r="N578" s="5">
        <v>74</v>
      </c>
      <c r="O578" s="5">
        <v>75</v>
      </c>
      <c r="P578" s="5" t="s">
        <v>920</v>
      </c>
      <c r="Q578" s="6" t="s">
        <v>436</v>
      </c>
    </row>
    <row r="579" spans="1:17" s="27" customFormat="1" ht="12.75">
      <c r="A579" s="52"/>
      <c r="B579" s="60" t="s">
        <v>523</v>
      </c>
      <c r="C579" s="67"/>
      <c r="D579" s="52"/>
      <c r="E579" s="69"/>
      <c r="F579" s="69">
        <v>2</v>
      </c>
      <c r="G579" s="69">
        <v>2</v>
      </c>
      <c r="H579" s="69"/>
      <c r="I579" s="69"/>
      <c r="J579" s="69"/>
      <c r="K579" s="69"/>
      <c r="L579" s="4" t="s">
        <v>909</v>
      </c>
      <c r="M579" s="5" t="s">
        <v>911</v>
      </c>
      <c r="N579" s="5">
        <v>74</v>
      </c>
      <c r="O579" s="5">
        <v>75</v>
      </c>
      <c r="P579" s="5" t="s">
        <v>920</v>
      </c>
      <c r="Q579" s="6" t="s">
        <v>436</v>
      </c>
    </row>
    <row r="580" spans="1:17" s="27" customFormat="1" ht="12.75">
      <c r="A580" s="52"/>
      <c r="B580" s="60" t="s">
        <v>524</v>
      </c>
      <c r="C580" s="67"/>
      <c r="D580" s="52"/>
      <c r="E580" s="69"/>
      <c r="F580" s="69">
        <v>1</v>
      </c>
      <c r="G580" s="69">
        <v>1</v>
      </c>
      <c r="H580" s="69"/>
      <c r="I580" s="69"/>
      <c r="J580" s="69">
        <v>1</v>
      </c>
      <c r="K580" s="69"/>
      <c r="L580" s="4" t="s">
        <v>909</v>
      </c>
      <c r="M580" s="5" t="s">
        <v>911</v>
      </c>
      <c r="N580" s="5">
        <v>74</v>
      </c>
      <c r="O580" s="5">
        <v>75</v>
      </c>
      <c r="P580" s="5" t="s">
        <v>920</v>
      </c>
      <c r="Q580" s="6" t="s">
        <v>436</v>
      </c>
    </row>
    <row r="581" spans="1:17" s="27" customFormat="1" ht="25.5">
      <c r="A581" s="52"/>
      <c r="B581" s="53" t="s">
        <v>525</v>
      </c>
      <c r="C581" s="67"/>
      <c r="D581" s="52"/>
      <c r="E581" s="69"/>
      <c r="F581" s="69">
        <v>2</v>
      </c>
      <c r="G581" s="69"/>
      <c r="H581" s="69"/>
      <c r="I581" s="69"/>
      <c r="J581" s="69"/>
      <c r="K581" s="69"/>
      <c r="L581" s="4" t="s">
        <v>909</v>
      </c>
      <c r="M581" s="5" t="s">
        <v>911</v>
      </c>
      <c r="N581" s="5">
        <v>74</v>
      </c>
      <c r="O581" s="5">
        <v>75</v>
      </c>
      <c r="P581" s="5" t="s">
        <v>920</v>
      </c>
      <c r="Q581" s="6" t="s">
        <v>436</v>
      </c>
    </row>
    <row r="582" spans="1:17" s="27" customFormat="1" ht="12.75">
      <c r="A582" s="52"/>
      <c r="B582" s="60" t="s">
        <v>526</v>
      </c>
      <c r="C582" s="67"/>
      <c r="D582" s="52"/>
      <c r="E582" s="69"/>
      <c r="F582" s="69">
        <v>1</v>
      </c>
      <c r="G582" s="69"/>
      <c r="H582" s="69"/>
      <c r="I582" s="69"/>
      <c r="J582" s="69"/>
      <c r="K582" s="69"/>
      <c r="L582" s="4" t="s">
        <v>909</v>
      </c>
      <c r="M582" s="5" t="s">
        <v>911</v>
      </c>
      <c r="N582" s="5">
        <v>74</v>
      </c>
      <c r="O582" s="5">
        <v>75</v>
      </c>
      <c r="P582" s="5" t="s">
        <v>920</v>
      </c>
      <c r="Q582" s="6" t="s">
        <v>436</v>
      </c>
    </row>
    <row r="583" spans="1:17" s="27" customFormat="1" ht="12.75">
      <c r="A583" s="52"/>
      <c r="B583" s="60" t="s">
        <v>550</v>
      </c>
      <c r="C583" s="67"/>
      <c r="D583" s="52">
        <v>1</v>
      </c>
      <c r="E583" s="69"/>
      <c r="F583" s="69">
        <v>1</v>
      </c>
      <c r="G583" s="69"/>
      <c r="H583" s="69">
        <v>1</v>
      </c>
      <c r="I583" s="69"/>
      <c r="J583" s="69"/>
      <c r="K583" s="69"/>
      <c r="L583" s="4"/>
      <c r="M583" s="5"/>
      <c r="N583" s="5"/>
      <c r="O583" s="5"/>
      <c r="P583" s="5"/>
      <c r="Q583" s="6"/>
    </row>
    <row r="584" spans="1:17" s="27" customFormat="1" ht="12.75">
      <c r="A584" s="52"/>
      <c r="B584" s="60" t="s">
        <v>527</v>
      </c>
      <c r="C584" s="67"/>
      <c r="D584" s="52"/>
      <c r="E584" s="69"/>
      <c r="F584" s="69">
        <v>1</v>
      </c>
      <c r="G584" s="69"/>
      <c r="H584" s="69"/>
      <c r="I584" s="69">
        <v>1</v>
      </c>
      <c r="J584" s="69"/>
      <c r="K584" s="69"/>
      <c r="L584" s="4" t="s">
        <v>909</v>
      </c>
      <c r="M584" s="5" t="s">
        <v>911</v>
      </c>
      <c r="N584" s="5">
        <v>74</v>
      </c>
      <c r="O584" s="5">
        <v>75</v>
      </c>
      <c r="P584" s="5" t="s">
        <v>920</v>
      </c>
      <c r="Q584" s="6" t="s">
        <v>436</v>
      </c>
    </row>
    <row r="585" spans="1:17" s="27" customFormat="1" ht="12.75">
      <c r="A585" s="52"/>
      <c r="B585" s="60" t="s">
        <v>1436</v>
      </c>
      <c r="C585" s="67"/>
      <c r="D585" s="52"/>
      <c r="E585" s="69"/>
      <c r="F585" s="69"/>
      <c r="G585" s="69"/>
      <c r="H585" s="69">
        <v>2</v>
      </c>
      <c r="I585" s="69"/>
      <c r="J585" s="69"/>
      <c r="K585" s="69"/>
      <c r="L585" s="4" t="s">
        <v>909</v>
      </c>
      <c r="M585" s="5" t="s">
        <v>911</v>
      </c>
      <c r="N585" s="5">
        <v>74</v>
      </c>
      <c r="O585" s="5">
        <v>75</v>
      </c>
      <c r="P585" s="5" t="s">
        <v>920</v>
      </c>
      <c r="Q585" s="6" t="s">
        <v>436</v>
      </c>
    </row>
    <row r="586" spans="1:17" s="27" customFormat="1" ht="12.75">
      <c r="A586" s="52"/>
      <c r="B586" s="60" t="s">
        <v>528</v>
      </c>
      <c r="C586" s="67"/>
      <c r="D586" s="52"/>
      <c r="E586" s="69"/>
      <c r="F586" s="69">
        <v>1</v>
      </c>
      <c r="G586" s="69"/>
      <c r="H586" s="69"/>
      <c r="I586" s="69"/>
      <c r="J586" s="69"/>
      <c r="K586" s="69"/>
      <c r="L586" s="4" t="s">
        <v>909</v>
      </c>
      <c r="M586" s="5" t="s">
        <v>911</v>
      </c>
      <c r="N586" s="5">
        <v>74</v>
      </c>
      <c r="O586" s="5">
        <v>75</v>
      </c>
      <c r="P586" s="5" t="s">
        <v>920</v>
      </c>
      <c r="Q586" s="6" t="s">
        <v>436</v>
      </c>
    </row>
    <row r="587" spans="1:17" s="27" customFormat="1" ht="12.75">
      <c r="A587" s="52"/>
      <c r="B587" s="60" t="s">
        <v>1016</v>
      </c>
      <c r="C587" s="67"/>
      <c r="D587" s="52">
        <v>1</v>
      </c>
      <c r="E587" s="69">
        <v>1</v>
      </c>
      <c r="F587" s="69">
        <v>2</v>
      </c>
      <c r="G587" s="69">
        <v>3</v>
      </c>
      <c r="H587" s="69">
        <v>1</v>
      </c>
      <c r="I587" s="69">
        <v>1</v>
      </c>
      <c r="J587" s="69"/>
      <c r="K587" s="69">
        <v>1</v>
      </c>
      <c r="L587" s="4" t="s">
        <v>909</v>
      </c>
      <c r="M587" s="5" t="s">
        <v>911</v>
      </c>
      <c r="N587" s="5">
        <v>74</v>
      </c>
      <c r="O587" s="5">
        <v>75</v>
      </c>
      <c r="P587" s="5" t="s">
        <v>920</v>
      </c>
      <c r="Q587" s="6" t="s">
        <v>436</v>
      </c>
    </row>
    <row r="588" spans="1:17" s="27" customFormat="1" ht="12.75">
      <c r="A588" s="52"/>
      <c r="B588" s="60" t="s">
        <v>529</v>
      </c>
      <c r="C588" s="67"/>
      <c r="D588" s="52"/>
      <c r="E588" s="69"/>
      <c r="F588" s="69"/>
      <c r="G588" s="69">
        <v>1</v>
      </c>
      <c r="H588" s="69"/>
      <c r="I588" s="69"/>
      <c r="J588" s="69"/>
      <c r="K588" s="69"/>
      <c r="L588" s="4" t="s">
        <v>909</v>
      </c>
      <c r="M588" s="5" t="s">
        <v>911</v>
      </c>
      <c r="N588" s="5">
        <v>74</v>
      </c>
      <c r="O588" s="5">
        <v>75</v>
      </c>
      <c r="P588" s="5" t="s">
        <v>920</v>
      </c>
      <c r="Q588" s="6" t="s">
        <v>436</v>
      </c>
    </row>
    <row r="589" spans="1:17" s="27" customFormat="1" ht="12.75">
      <c r="A589" s="52"/>
      <c r="B589" s="60" t="s">
        <v>530</v>
      </c>
      <c r="C589" s="67"/>
      <c r="D589" s="52"/>
      <c r="E589" s="69"/>
      <c r="F589" s="69"/>
      <c r="G589" s="69">
        <v>2</v>
      </c>
      <c r="H589" s="69"/>
      <c r="I589" s="69"/>
      <c r="J589" s="69"/>
      <c r="K589" s="69">
        <v>1</v>
      </c>
      <c r="L589" s="4" t="s">
        <v>909</v>
      </c>
      <c r="M589" s="5" t="s">
        <v>911</v>
      </c>
      <c r="N589" s="5">
        <v>74</v>
      </c>
      <c r="O589" s="5">
        <v>75</v>
      </c>
      <c r="P589" s="5" t="s">
        <v>920</v>
      </c>
      <c r="Q589" s="6" t="s">
        <v>436</v>
      </c>
    </row>
    <row r="590" spans="1:17" s="27" customFormat="1" ht="12.75">
      <c r="A590" s="52"/>
      <c r="B590" s="60" t="s">
        <v>531</v>
      </c>
      <c r="C590" s="67"/>
      <c r="D590" s="52"/>
      <c r="E590" s="69"/>
      <c r="F590" s="69">
        <v>1</v>
      </c>
      <c r="G590" s="69"/>
      <c r="H590" s="69"/>
      <c r="I590" s="69">
        <v>1</v>
      </c>
      <c r="J590" s="69"/>
      <c r="K590" s="69"/>
      <c r="L590" s="4" t="s">
        <v>909</v>
      </c>
      <c r="M590" s="5" t="s">
        <v>911</v>
      </c>
      <c r="N590" s="5">
        <v>74</v>
      </c>
      <c r="O590" s="5">
        <v>75</v>
      </c>
      <c r="P590" s="5" t="s">
        <v>920</v>
      </c>
      <c r="Q590" s="6" t="s">
        <v>436</v>
      </c>
    </row>
    <row r="591" spans="1:17" s="27" customFormat="1" ht="12.75">
      <c r="A591" s="52"/>
      <c r="B591" s="60" t="s">
        <v>532</v>
      </c>
      <c r="C591" s="67"/>
      <c r="D591" s="52"/>
      <c r="E591" s="69"/>
      <c r="F591" s="69">
        <v>2</v>
      </c>
      <c r="G591" s="69">
        <v>1</v>
      </c>
      <c r="H591" s="69">
        <v>1</v>
      </c>
      <c r="I591" s="69"/>
      <c r="J591" s="69"/>
      <c r="K591" s="69"/>
      <c r="L591" s="4" t="s">
        <v>909</v>
      </c>
      <c r="M591" s="5" t="s">
        <v>911</v>
      </c>
      <c r="N591" s="5">
        <v>74</v>
      </c>
      <c r="O591" s="5">
        <v>75</v>
      </c>
      <c r="P591" s="5" t="s">
        <v>920</v>
      </c>
      <c r="Q591" s="6" t="s">
        <v>436</v>
      </c>
    </row>
    <row r="592" spans="1:17" s="27" customFormat="1" ht="12.75">
      <c r="A592" s="52"/>
      <c r="B592" s="60" t="s">
        <v>533</v>
      </c>
      <c r="C592" s="67"/>
      <c r="D592" s="52"/>
      <c r="E592" s="69"/>
      <c r="F592" s="69">
        <v>1</v>
      </c>
      <c r="G592" s="69"/>
      <c r="H592" s="69">
        <v>1</v>
      </c>
      <c r="I592" s="69"/>
      <c r="J592" s="69"/>
      <c r="K592" s="69"/>
      <c r="L592" s="4" t="s">
        <v>909</v>
      </c>
      <c r="M592" s="5" t="s">
        <v>911</v>
      </c>
      <c r="N592" s="5">
        <v>74</v>
      </c>
      <c r="O592" s="5">
        <v>75</v>
      </c>
      <c r="P592" s="5" t="s">
        <v>920</v>
      </c>
      <c r="Q592" s="6" t="s">
        <v>436</v>
      </c>
    </row>
    <row r="593" spans="1:17" s="27" customFormat="1" ht="12.75">
      <c r="A593" s="52"/>
      <c r="B593" s="60" t="s">
        <v>534</v>
      </c>
      <c r="C593" s="67"/>
      <c r="D593" s="52"/>
      <c r="E593" s="69"/>
      <c r="F593" s="69">
        <v>1</v>
      </c>
      <c r="G593" s="69"/>
      <c r="H593" s="69"/>
      <c r="I593" s="69"/>
      <c r="J593" s="69"/>
      <c r="K593" s="69"/>
      <c r="L593" s="4" t="s">
        <v>909</v>
      </c>
      <c r="M593" s="5" t="s">
        <v>911</v>
      </c>
      <c r="N593" s="5">
        <v>74</v>
      </c>
      <c r="O593" s="5">
        <v>75</v>
      </c>
      <c r="P593" s="5" t="s">
        <v>920</v>
      </c>
      <c r="Q593" s="6" t="s">
        <v>436</v>
      </c>
    </row>
    <row r="594" spans="1:17" s="27" customFormat="1" ht="12.75">
      <c r="A594" s="52"/>
      <c r="B594" s="60" t="s">
        <v>535</v>
      </c>
      <c r="C594" s="67"/>
      <c r="D594" s="52"/>
      <c r="E594" s="69"/>
      <c r="F594" s="69"/>
      <c r="G594" s="69"/>
      <c r="H594" s="69"/>
      <c r="I594" s="69">
        <v>1</v>
      </c>
      <c r="J594" s="69"/>
      <c r="K594" s="69"/>
      <c r="L594" s="4" t="s">
        <v>909</v>
      </c>
      <c r="M594" s="5" t="s">
        <v>911</v>
      </c>
      <c r="N594" s="5">
        <v>74</v>
      </c>
      <c r="O594" s="5">
        <v>75</v>
      </c>
      <c r="P594" s="5" t="s">
        <v>920</v>
      </c>
      <c r="Q594" s="6" t="s">
        <v>436</v>
      </c>
    </row>
    <row r="595" spans="1:17" s="27" customFormat="1" ht="12.75">
      <c r="A595" s="52"/>
      <c r="B595" s="60" t="s">
        <v>536</v>
      </c>
      <c r="C595" s="67"/>
      <c r="D595" s="52"/>
      <c r="E595" s="69"/>
      <c r="F595" s="69"/>
      <c r="G595" s="69">
        <v>1</v>
      </c>
      <c r="H595" s="69"/>
      <c r="I595" s="69"/>
      <c r="J595" s="69"/>
      <c r="K595" s="69"/>
      <c r="L595" s="4" t="s">
        <v>909</v>
      </c>
      <c r="M595" s="5" t="s">
        <v>911</v>
      </c>
      <c r="N595" s="5">
        <v>74</v>
      </c>
      <c r="O595" s="5">
        <v>75</v>
      </c>
      <c r="P595" s="5" t="s">
        <v>920</v>
      </c>
      <c r="Q595" s="6" t="s">
        <v>436</v>
      </c>
    </row>
    <row r="596" spans="1:17" s="27" customFormat="1" ht="12.75">
      <c r="A596" s="52"/>
      <c r="B596" s="60" t="s">
        <v>537</v>
      </c>
      <c r="C596" s="67"/>
      <c r="D596" s="52"/>
      <c r="E596" s="69"/>
      <c r="F596" s="69">
        <v>1</v>
      </c>
      <c r="G596" s="69"/>
      <c r="H596" s="69">
        <v>1</v>
      </c>
      <c r="I596" s="69"/>
      <c r="J596" s="69"/>
      <c r="K596" s="69"/>
      <c r="L596" s="4" t="s">
        <v>909</v>
      </c>
      <c r="M596" s="5" t="s">
        <v>911</v>
      </c>
      <c r="N596" s="5">
        <v>74</v>
      </c>
      <c r="O596" s="5">
        <v>75</v>
      </c>
      <c r="P596" s="5" t="s">
        <v>920</v>
      </c>
      <c r="Q596" s="6" t="s">
        <v>436</v>
      </c>
    </row>
    <row r="597" spans="1:17" s="27" customFormat="1" ht="12.75">
      <c r="A597" s="52"/>
      <c r="B597" s="60" t="s">
        <v>538</v>
      </c>
      <c r="C597" s="67"/>
      <c r="D597" s="52"/>
      <c r="E597" s="69"/>
      <c r="F597" s="69"/>
      <c r="G597" s="69"/>
      <c r="H597" s="69">
        <v>1</v>
      </c>
      <c r="I597" s="69"/>
      <c r="J597" s="69"/>
      <c r="K597" s="69"/>
      <c r="L597" s="4" t="s">
        <v>909</v>
      </c>
      <c r="M597" s="5" t="s">
        <v>911</v>
      </c>
      <c r="N597" s="5">
        <v>74</v>
      </c>
      <c r="O597" s="5">
        <v>75</v>
      </c>
      <c r="P597" s="5" t="s">
        <v>920</v>
      </c>
      <c r="Q597" s="6" t="s">
        <v>436</v>
      </c>
    </row>
    <row r="598" spans="1:17" s="27" customFormat="1" ht="12.75">
      <c r="A598" s="52"/>
      <c r="B598" s="60" t="s">
        <v>539</v>
      </c>
      <c r="C598" s="67"/>
      <c r="D598" s="52"/>
      <c r="E598" s="69"/>
      <c r="F598" s="69">
        <v>2</v>
      </c>
      <c r="G598" s="69"/>
      <c r="H598" s="69"/>
      <c r="I598" s="69"/>
      <c r="J598" s="69">
        <v>1</v>
      </c>
      <c r="K598" s="69">
        <v>1</v>
      </c>
      <c r="L598" s="4" t="s">
        <v>909</v>
      </c>
      <c r="M598" s="5" t="s">
        <v>911</v>
      </c>
      <c r="N598" s="5">
        <v>74</v>
      </c>
      <c r="O598" s="5">
        <v>75</v>
      </c>
      <c r="P598" s="5" t="s">
        <v>920</v>
      </c>
      <c r="Q598" s="6" t="s">
        <v>436</v>
      </c>
    </row>
    <row r="599" spans="1:17" s="27" customFormat="1" ht="12.75">
      <c r="A599" s="52"/>
      <c r="B599" s="60" t="s">
        <v>540</v>
      </c>
      <c r="C599" s="67"/>
      <c r="D599" s="52"/>
      <c r="E599" s="69"/>
      <c r="F599" s="69">
        <v>1</v>
      </c>
      <c r="G599" s="69"/>
      <c r="H599" s="69"/>
      <c r="I599" s="69"/>
      <c r="J599" s="69">
        <v>1</v>
      </c>
      <c r="K599" s="69"/>
      <c r="L599" s="4" t="s">
        <v>909</v>
      </c>
      <c r="M599" s="5" t="s">
        <v>911</v>
      </c>
      <c r="N599" s="5">
        <v>74</v>
      </c>
      <c r="O599" s="5">
        <v>75</v>
      </c>
      <c r="P599" s="5" t="s">
        <v>920</v>
      </c>
      <c r="Q599" s="6" t="s">
        <v>436</v>
      </c>
    </row>
    <row r="600" spans="1:17" s="27" customFormat="1" ht="12.75">
      <c r="A600" s="52"/>
      <c r="B600" s="60" t="s">
        <v>541</v>
      </c>
      <c r="C600" s="67"/>
      <c r="D600" s="52"/>
      <c r="E600" s="69"/>
      <c r="F600" s="69"/>
      <c r="G600" s="69"/>
      <c r="H600" s="69"/>
      <c r="I600" s="69">
        <v>1</v>
      </c>
      <c r="J600" s="69"/>
      <c r="K600" s="69"/>
      <c r="L600" s="4" t="s">
        <v>909</v>
      </c>
      <c r="M600" s="5" t="s">
        <v>911</v>
      </c>
      <c r="N600" s="5">
        <v>74</v>
      </c>
      <c r="O600" s="5">
        <v>75</v>
      </c>
      <c r="P600" s="5" t="s">
        <v>920</v>
      </c>
      <c r="Q600" s="6" t="s">
        <v>436</v>
      </c>
    </row>
    <row r="601" spans="1:17" s="27" customFormat="1" ht="12.75">
      <c r="A601" s="52"/>
      <c r="B601" s="53" t="s">
        <v>542</v>
      </c>
      <c r="C601" s="67"/>
      <c r="D601" s="52"/>
      <c r="E601" s="69"/>
      <c r="F601" s="69"/>
      <c r="G601" s="69"/>
      <c r="H601" s="69">
        <v>1</v>
      </c>
      <c r="I601" s="69"/>
      <c r="J601" s="69"/>
      <c r="K601" s="69"/>
      <c r="L601" s="4" t="s">
        <v>909</v>
      </c>
      <c r="M601" s="5" t="s">
        <v>911</v>
      </c>
      <c r="N601" s="5">
        <v>74</v>
      </c>
      <c r="O601" s="5">
        <v>75</v>
      </c>
      <c r="P601" s="5" t="s">
        <v>920</v>
      </c>
      <c r="Q601" s="6" t="s">
        <v>436</v>
      </c>
    </row>
    <row r="602" spans="1:17" s="27" customFormat="1" ht="12.75">
      <c r="A602" s="52"/>
      <c r="B602" s="60" t="s">
        <v>543</v>
      </c>
      <c r="C602" s="67"/>
      <c r="D602" s="52"/>
      <c r="E602" s="69"/>
      <c r="F602" s="69">
        <v>2</v>
      </c>
      <c r="G602" s="69"/>
      <c r="H602" s="69"/>
      <c r="I602" s="69"/>
      <c r="J602" s="69"/>
      <c r="K602" s="69"/>
      <c r="L602" s="4" t="s">
        <v>909</v>
      </c>
      <c r="M602" s="5" t="s">
        <v>911</v>
      </c>
      <c r="N602" s="5">
        <v>74</v>
      </c>
      <c r="O602" s="5">
        <v>75</v>
      </c>
      <c r="P602" s="5" t="s">
        <v>920</v>
      </c>
      <c r="Q602" s="6" t="s">
        <v>436</v>
      </c>
    </row>
    <row r="603" spans="1:17" s="27" customFormat="1" ht="12.75">
      <c r="A603" s="52"/>
      <c r="B603" s="60" t="s">
        <v>1018</v>
      </c>
      <c r="C603" s="67"/>
      <c r="D603" s="52"/>
      <c r="E603" s="69"/>
      <c r="F603" s="69">
        <v>1</v>
      </c>
      <c r="G603" s="69">
        <v>1</v>
      </c>
      <c r="H603" s="69">
        <v>1</v>
      </c>
      <c r="I603" s="69"/>
      <c r="J603" s="69"/>
      <c r="K603" s="69"/>
      <c r="L603" s="4" t="s">
        <v>909</v>
      </c>
      <c r="M603" s="5" t="s">
        <v>911</v>
      </c>
      <c r="N603" s="5">
        <v>74</v>
      </c>
      <c r="O603" s="5">
        <v>75</v>
      </c>
      <c r="P603" s="5" t="s">
        <v>920</v>
      </c>
      <c r="Q603" s="6" t="s">
        <v>436</v>
      </c>
    </row>
    <row r="604" spans="1:17" s="27" customFormat="1" ht="12.75">
      <c r="A604" s="52"/>
      <c r="B604" s="60" t="s">
        <v>1442</v>
      </c>
      <c r="C604" s="67"/>
      <c r="D604" s="52"/>
      <c r="E604" s="69"/>
      <c r="F604" s="69">
        <v>2</v>
      </c>
      <c r="G604" s="69">
        <v>3</v>
      </c>
      <c r="H604" s="69">
        <v>1</v>
      </c>
      <c r="I604" s="69">
        <v>2</v>
      </c>
      <c r="J604" s="69">
        <v>1</v>
      </c>
      <c r="K604" s="69"/>
      <c r="L604" s="4" t="s">
        <v>909</v>
      </c>
      <c r="M604" s="5" t="s">
        <v>911</v>
      </c>
      <c r="N604" s="5">
        <v>74</v>
      </c>
      <c r="O604" s="5">
        <v>75</v>
      </c>
      <c r="P604" s="5" t="s">
        <v>920</v>
      </c>
      <c r="Q604" s="6" t="s">
        <v>436</v>
      </c>
    </row>
    <row r="605" spans="1:17" s="27" customFormat="1" ht="12.75">
      <c r="A605" s="52"/>
      <c r="B605" s="60" t="s">
        <v>1444</v>
      </c>
      <c r="C605" s="67"/>
      <c r="D605" s="52"/>
      <c r="E605" s="69"/>
      <c r="F605" s="69">
        <v>2</v>
      </c>
      <c r="G605" s="69"/>
      <c r="H605" s="69"/>
      <c r="I605" s="69"/>
      <c r="J605" s="69"/>
      <c r="K605" s="69"/>
      <c r="L605" s="4" t="s">
        <v>909</v>
      </c>
      <c r="M605" s="5" t="s">
        <v>911</v>
      </c>
      <c r="N605" s="5">
        <v>74</v>
      </c>
      <c r="O605" s="5">
        <v>75</v>
      </c>
      <c r="P605" s="5" t="s">
        <v>920</v>
      </c>
      <c r="Q605" s="6" t="s">
        <v>436</v>
      </c>
    </row>
    <row r="606" spans="1:17" s="27" customFormat="1" ht="12.75">
      <c r="A606" s="52"/>
      <c r="B606" s="60" t="s">
        <v>1447</v>
      </c>
      <c r="C606" s="67"/>
      <c r="D606" s="52"/>
      <c r="E606" s="69"/>
      <c r="F606" s="69">
        <v>2</v>
      </c>
      <c r="G606" s="69">
        <v>2</v>
      </c>
      <c r="H606" s="69"/>
      <c r="I606" s="69"/>
      <c r="J606" s="69"/>
      <c r="K606" s="69">
        <v>1</v>
      </c>
      <c r="L606" s="4" t="s">
        <v>909</v>
      </c>
      <c r="M606" s="5" t="s">
        <v>911</v>
      </c>
      <c r="N606" s="5">
        <v>74</v>
      </c>
      <c r="O606" s="5">
        <v>75</v>
      </c>
      <c r="P606" s="5" t="s">
        <v>920</v>
      </c>
      <c r="Q606" s="6" t="s">
        <v>436</v>
      </c>
    </row>
    <row r="607" spans="1:17" s="27" customFormat="1" ht="12.75">
      <c r="A607" s="52"/>
      <c r="B607" s="60" t="s">
        <v>544</v>
      </c>
      <c r="C607" s="67"/>
      <c r="D607" s="52"/>
      <c r="E607" s="69"/>
      <c r="F607" s="69">
        <v>2</v>
      </c>
      <c r="G607" s="69">
        <v>1</v>
      </c>
      <c r="H607" s="69"/>
      <c r="I607" s="69">
        <v>1</v>
      </c>
      <c r="J607" s="69"/>
      <c r="K607" s="69"/>
      <c r="L607" s="4" t="s">
        <v>909</v>
      </c>
      <c r="M607" s="5" t="s">
        <v>911</v>
      </c>
      <c r="N607" s="5">
        <v>74</v>
      </c>
      <c r="O607" s="5">
        <v>75</v>
      </c>
      <c r="P607" s="5" t="s">
        <v>920</v>
      </c>
      <c r="Q607" s="6" t="s">
        <v>436</v>
      </c>
    </row>
    <row r="608" spans="1:17" s="27" customFormat="1" ht="12.75">
      <c r="A608" s="52"/>
      <c r="B608" s="60" t="s">
        <v>545</v>
      </c>
      <c r="C608" s="67"/>
      <c r="D608" s="52"/>
      <c r="E608" s="69"/>
      <c r="F608" s="69"/>
      <c r="G608" s="69">
        <v>2</v>
      </c>
      <c r="H608" s="69"/>
      <c r="I608" s="69"/>
      <c r="J608" s="69"/>
      <c r="K608" s="69">
        <v>1</v>
      </c>
      <c r="L608" s="4" t="s">
        <v>909</v>
      </c>
      <c r="M608" s="5" t="s">
        <v>911</v>
      </c>
      <c r="N608" s="5">
        <v>74</v>
      </c>
      <c r="O608" s="5">
        <v>75</v>
      </c>
      <c r="P608" s="5" t="s">
        <v>920</v>
      </c>
      <c r="Q608" s="6" t="s">
        <v>436</v>
      </c>
    </row>
    <row r="609" spans="1:17" s="27" customFormat="1" ht="12.75">
      <c r="A609" s="52"/>
      <c r="B609" s="60" t="s">
        <v>1019</v>
      </c>
      <c r="C609" s="67"/>
      <c r="D609" s="52"/>
      <c r="E609" s="69"/>
      <c r="F609" s="69">
        <v>5</v>
      </c>
      <c r="G609" s="69">
        <v>4</v>
      </c>
      <c r="H609" s="69">
        <v>4</v>
      </c>
      <c r="I609" s="69">
        <v>1</v>
      </c>
      <c r="J609" s="69">
        <v>1</v>
      </c>
      <c r="K609" s="69"/>
      <c r="L609" s="4" t="s">
        <v>909</v>
      </c>
      <c r="M609" s="5" t="s">
        <v>911</v>
      </c>
      <c r="N609" s="5">
        <v>74</v>
      </c>
      <c r="O609" s="5">
        <v>75</v>
      </c>
      <c r="P609" s="5" t="s">
        <v>920</v>
      </c>
      <c r="Q609" s="6" t="s">
        <v>436</v>
      </c>
    </row>
    <row r="610" spans="1:17" s="27" customFormat="1" ht="12.75">
      <c r="A610" s="52"/>
      <c r="B610" s="60" t="s">
        <v>1020</v>
      </c>
      <c r="C610" s="67"/>
      <c r="D610" s="52">
        <v>2</v>
      </c>
      <c r="E610" s="69"/>
      <c r="F610" s="69">
        <v>3</v>
      </c>
      <c r="G610" s="69">
        <v>1</v>
      </c>
      <c r="H610" s="69">
        <v>3</v>
      </c>
      <c r="I610" s="69">
        <v>3</v>
      </c>
      <c r="J610" s="69"/>
      <c r="K610" s="69"/>
      <c r="L610" s="4" t="s">
        <v>909</v>
      </c>
      <c r="M610" s="5" t="s">
        <v>911</v>
      </c>
      <c r="N610" s="5">
        <v>74</v>
      </c>
      <c r="O610" s="5">
        <v>75</v>
      </c>
      <c r="P610" s="5" t="s">
        <v>920</v>
      </c>
      <c r="Q610" s="6" t="s">
        <v>436</v>
      </c>
    </row>
    <row r="611" spans="1:17" s="27" customFormat="1" ht="12.75">
      <c r="A611" s="52"/>
      <c r="B611" s="60" t="s">
        <v>546</v>
      </c>
      <c r="C611" s="67"/>
      <c r="D611" s="52"/>
      <c r="E611" s="69"/>
      <c r="F611" s="69">
        <v>1</v>
      </c>
      <c r="G611" s="69"/>
      <c r="H611" s="69"/>
      <c r="I611" s="69"/>
      <c r="J611" s="69"/>
      <c r="K611" s="69"/>
      <c r="L611" s="4" t="s">
        <v>909</v>
      </c>
      <c r="M611" s="5" t="s">
        <v>911</v>
      </c>
      <c r="N611" s="5">
        <v>74</v>
      </c>
      <c r="O611" s="5">
        <v>75</v>
      </c>
      <c r="P611" s="5" t="s">
        <v>920</v>
      </c>
      <c r="Q611" s="6" t="s">
        <v>436</v>
      </c>
    </row>
    <row r="612" spans="1:17" s="27" customFormat="1" ht="12.75">
      <c r="A612" s="52"/>
      <c r="B612" s="60" t="s">
        <v>346</v>
      </c>
      <c r="C612" s="67"/>
      <c r="D612" s="52">
        <f>SUM(D526:D611)</f>
        <v>6</v>
      </c>
      <c r="E612" s="69">
        <f>SUM(E526:E611)</f>
        <v>2</v>
      </c>
      <c r="F612" s="69">
        <f aca="true" t="shared" si="10" ref="F612:K612">SUM(F526:F611)</f>
        <v>116</v>
      </c>
      <c r="G612" s="69">
        <f t="shared" si="10"/>
        <v>85</v>
      </c>
      <c r="H612" s="69">
        <f t="shared" si="10"/>
        <v>44</v>
      </c>
      <c r="I612" s="69">
        <f t="shared" si="10"/>
        <v>27</v>
      </c>
      <c r="J612" s="69">
        <f t="shared" si="10"/>
        <v>14</v>
      </c>
      <c r="K612" s="69">
        <f t="shared" si="10"/>
        <v>19</v>
      </c>
      <c r="L612" s="4" t="s">
        <v>909</v>
      </c>
      <c r="M612" s="5" t="s">
        <v>911</v>
      </c>
      <c r="N612" s="5">
        <v>74</v>
      </c>
      <c r="O612" s="5">
        <v>75</v>
      </c>
      <c r="P612" s="5" t="s">
        <v>920</v>
      </c>
      <c r="Q612" s="6" t="s">
        <v>436</v>
      </c>
    </row>
    <row r="613" spans="1:17" s="27" customFormat="1" ht="13.5" thickBot="1">
      <c r="A613" s="79"/>
      <c r="B613" s="135" t="s">
        <v>1479</v>
      </c>
      <c r="C613" s="67"/>
      <c r="D613" s="79"/>
      <c r="E613" s="74"/>
      <c r="F613" s="74"/>
      <c r="G613" s="74"/>
      <c r="H613" s="74"/>
      <c r="I613" s="74"/>
      <c r="J613" s="74"/>
      <c r="K613" s="74"/>
      <c r="L613" s="7" t="s">
        <v>909</v>
      </c>
      <c r="M613" s="8" t="s">
        <v>911</v>
      </c>
      <c r="N613" s="8">
        <v>74</v>
      </c>
      <c r="O613" s="8">
        <v>75</v>
      </c>
      <c r="P613" s="8"/>
      <c r="Q613" s="9" t="s">
        <v>436</v>
      </c>
    </row>
    <row r="614" ht="13.5" thickBot="1"/>
    <row r="615" spans="1:17" ht="12.75">
      <c r="A615" s="14" t="s">
        <v>412</v>
      </c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3"/>
    </row>
    <row r="616" spans="1:17" ht="12.75">
      <c r="A616" s="17" t="s">
        <v>414</v>
      </c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6"/>
    </row>
    <row r="617" spans="1:17" ht="12.75">
      <c r="A617" s="17" t="s">
        <v>413</v>
      </c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6"/>
    </row>
    <row r="618" spans="1:17" ht="12.75">
      <c r="A618" s="17" t="s">
        <v>415</v>
      </c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6"/>
    </row>
    <row r="619" spans="1:17" ht="12.75">
      <c r="A619" s="17" t="s">
        <v>416</v>
      </c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6"/>
    </row>
    <row r="620" spans="1:17" ht="12.75">
      <c r="A620" s="17" t="s">
        <v>417</v>
      </c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6"/>
    </row>
    <row r="621" spans="1:17" ht="13.5" thickBot="1">
      <c r="A621" s="20" t="s">
        <v>418</v>
      </c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19"/>
    </row>
  </sheetData>
  <mergeCells count="12">
    <mergeCell ref="J3:K5"/>
    <mergeCell ref="A3:A6"/>
    <mergeCell ref="B3:B6"/>
    <mergeCell ref="D3:E5"/>
    <mergeCell ref="F3:G5"/>
    <mergeCell ref="H3:I5"/>
    <mergeCell ref="P3:P6"/>
    <mergeCell ref="Q3:Q6"/>
    <mergeCell ref="L3:L6"/>
    <mergeCell ref="M3:M6"/>
    <mergeCell ref="N3:N6"/>
    <mergeCell ref="O3:O6"/>
  </mergeCells>
  <hyperlinks>
    <hyperlink ref="F329" location="'tabel 22'!A615" display="'tabel 22'!A615"/>
    <hyperlink ref="J329" location="'tabel 22'!A615" display="'tabel 22'!A615"/>
    <hyperlink ref="D363" location="'tabel 22'!A617" display="'tabel 22'!A617"/>
    <hyperlink ref="J353" location="'tabel 22'!A616" display="'tabel 22'!A616"/>
    <hyperlink ref="E401" location="'tabel 22'!A618" display="'tabel 22'!A618"/>
    <hyperlink ref="I457" location="'tabel 22'!A619" display="'tabel 22'!A619"/>
    <hyperlink ref="K470" location="'tabel 22'!A620" display="'tabel 22'!A620"/>
    <hyperlink ref="H475" location="'tabel 22'!A621" display="'tabel 22'!A621"/>
  </hyperlink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10" customWidth="1"/>
    <col min="2" max="2" width="2.7109375" style="10" customWidth="1"/>
    <col min="3" max="3" width="9.140625" style="10" customWidth="1"/>
    <col min="4" max="4" width="16.00390625" style="10" customWidth="1"/>
    <col min="5" max="5" width="9.140625" style="10" customWidth="1"/>
    <col min="6" max="6" width="15.421875" style="10" customWidth="1"/>
    <col min="7" max="7" width="9.140625" style="10" customWidth="1"/>
    <col min="8" max="8" width="13.8515625" style="10" customWidth="1"/>
    <col min="9" max="9" width="14.7109375" style="10" customWidth="1"/>
    <col min="10" max="10" width="13.421875" style="10" customWidth="1"/>
    <col min="11" max="11" width="6.8515625" style="10" customWidth="1"/>
    <col min="12" max="12" width="7.140625" style="10" customWidth="1"/>
    <col min="13" max="14" width="6.57421875" style="10" customWidth="1"/>
    <col min="15" max="15" width="5.7109375" style="10" customWidth="1"/>
    <col min="16" max="16384" width="9.140625" style="10" customWidth="1"/>
  </cols>
  <sheetData>
    <row r="1" spans="1:16" ht="13.5" thickBot="1">
      <c r="A1" s="110" t="s">
        <v>552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3"/>
    </row>
    <row r="2" ht="13.5" thickBot="1"/>
    <row r="3" spans="1:16" ht="22.5" customHeight="1">
      <c r="A3" s="203" t="s">
        <v>907</v>
      </c>
      <c r="B3" s="11"/>
      <c r="C3" s="159" t="s">
        <v>553</v>
      </c>
      <c r="D3" s="199"/>
      <c r="E3" s="199"/>
      <c r="F3" s="199"/>
      <c r="G3" s="199"/>
      <c r="H3" s="199"/>
      <c r="I3" s="199"/>
      <c r="J3" s="201"/>
      <c r="K3" s="204" t="s">
        <v>903</v>
      </c>
      <c r="L3" s="137" t="s">
        <v>904</v>
      </c>
      <c r="M3" s="137" t="s">
        <v>905</v>
      </c>
      <c r="N3" s="207" t="s">
        <v>906</v>
      </c>
      <c r="O3" s="137" t="s">
        <v>907</v>
      </c>
      <c r="P3" s="140" t="s">
        <v>908</v>
      </c>
    </row>
    <row r="4" spans="1:16" ht="18" customHeight="1">
      <c r="A4" s="210"/>
      <c r="B4" s="11"/>
      <c r="C4" s="136" t="s">
        <v>1676</v>
      </c>
      <c r="D4" s="200"/>
      <c r="E4" s="200"/>
      <c r="F4" s="200"/>
      <c r="G4" s="200" t="s">
        <v>1677</v>
      </c>
      <c r="H4" s="200"/>
      <c r="I4" s="200"/>
      <c r="J4" s="202"/>
      <c r="K4" s="205"/>
      <c r="L4" s="138"/>
      <c r="M4" s="138"/>
      <c r="N4" s="208"/>
      <c r="O4" s="138"/>
      <c r="P4" s="128"/>
    </row>
    <row r="5" spans="1:16" ht="18.75" customHeight="1">
      <c r="A5" s="210"/>
      <c r="B5" s="11"/>
      <c r="C5" s="136"/>
      <c r="D5" s="200"/>
      <c r="E5" s="200"/>
      <c r="F5" s="200"/>
      <c r="G5" s="200"/>
      <c r="H5" s="200"/>
      <c r="I5" s="200"/>
      <c r="J5" s="202"/>
      <c r="K5" s="205"/>
      <c r="L5" s="138"/>
      <c r="M5" s="138"/>
      <c r="N5" s="208"/>
      <c r="O5" s="138"/>
      <c r="P5" s="128"/>
    </row>
    <row r="6" spans="1:16" ht="40.5" customHeight="1" thickBot="1">
      <c r="A6" s="211"/>
      <c r="B6" s="11"/>
      <c r="C6" s="121" t="s">
        <v>554</v>
      </c>
      <c r="D6" s="125" t="s">
        <v>555</v>
      </c>
      <c r="E6" s="125" t="s">
        <v>556</v>
      </c>
      <c r="F6" s="125" t="s">
        <v>557</v>
      </c>
      <c r="G6" s="125" t="s">
        <v>554</v>
      </c>
      <c r="H6" s="125" t="s">
        <v>555</v>
      </c>
      <c r="I6" s="125" t="s">
        <v>559</v>
      </c>
      <c r="J6" s="132" t="s">
        <v>558</v>
      </c>
      <c r="K6" s="206"/>
      <c r="L6" s="139"/>
      <c r="M6" s="139"/>
      <c r="N6" s="209"/>
      <c r="O6" s="139"/>
      <c r="P6" s="129"/>
    </row>
    <row r="7" ht="13.5" thickBot="1"/>
    <row r="8" spans="1:16" ht="12.75">
      <c r="A8" s="24" t="s">
        <v>937</v>
      </c>
      <c r="C8" s="12">
        <v>9</v>
      </c>
      <c r="D8" s="14">
        <v>158</v>
      </c>
      <c r="E8" s="14">
        <v>167</v>
      </c>
      <c r="F8" s="14">
        <v>1283</v>
      </c>
      <c r="G8" s="14">
        <v>12</v>
      </c>
      <c r="H8" s="14">
        <v>123</v>
      </c>
      <c r="I8" s="14">
        <v>135</v>
      </c>
      <c r="J8" s="14">
        <v>1590</v>
      </c>
      <c r="K8" s="1" t="s">
        <v>909</v>
      </c>
      <c r="L8" s="2" t="s">
        <v>911</v>
      </c>
      <c r="M8" s="2">
        <v>76</v>
      </c>
      <c r="N8" s="2">
        <v>77</v>
      </c>
      <c r="O8" s="2" t="s">
        <v>912</v>
      </c>
      <c r="P8" s="3" t="s">
        <v>551</v>
      </c>
    </row>
    <row r="9" spans="1:16" ht="12.75">
      <c r="A9" s="25" t="s">
        <v>938</v>
      </c>
      <c r="C9" s="15">
        <v>12</v>
      </c>
      <c r="D9" s="17">
        <v>147</v>
      </c>
      <c r="E9" s="17">
        <v>159</v>
      </c>
      <c r="F9" s="17">
        <v>1371</v>
      </c>
      <c r="G9" s="17">
        <v>1</v>
      </c>
      <c r="H9" s="17">
        <v>98</v>
      </c>
      <c r="I9" s="17">
        <v>99</v>
      </c>
      <c r="J9" s="17">
        <v>2160</v>
      </c>
      <c r="K9" s="4" t="s">
        <v>909</v>
      </c>
      <c r="L9" s="5" t="s">
        <v>911</v>
      </c>
      <c r="M9" s="5">
        <v>76</v>
      </c>
      <c r="N9" s="5">
        <v>77</v>
      </c>
      <c r="O9" s="5" t="s">
        <v>913</v>
      </c>
      <c r="P9" s="6" t="s">
        <v>551</v>
      </c>
    </row>
    <row r="10" spans="1:16" ht="12.75">
      <c r="A10" s="25" t="s">
        <v>939</v>
      </c>
      <c r="C10" s="15">
        <v>10</v>
      </c>
      <c r="D10" s="17">
        <v>88</v>
      </c>
      <c r="E10" s="17">
        <v>98</v>
      </c>
      <c r="F10" s="17">
        <v>3361</v>
      </c>
      <c r="G10" s="17">
        <v>5</v>
      </c>
      <c r="H10" s="17">
        <v>100</v>
      </c>
      <c r="I10" s="17">
        <v>105</v>
      </c>
      <c r="J10" s="17">
        <v>3417</v>
      </c>
      <c r="K10" s="4" t="s">
        <v>909</v>
      </c>
      <c r="L10" s="5" t="s">
        <v>911</v>
      </c>
      <c r="M10" s="5">
        <v>76</v>
      </c>
      <c r="N10" s="5">
        <v>77</v>
      </c>
      <c r="O10" s="5" t="s">
        <v>910</v>
      </c>
      <c r="P10" s="6" t="s">
        <v>551</v>
      </c>
    </row>
    <row r="11" spans="1:16" ht="12.75">
      <c r="A11" s="25" t="s">
        <v>940</v>
      </c>
      <c r="C11" s="15">
        <v>8</v>
      </c>
      <c r="D11" s="61">
        <v>129</v>
      </c>
      <c r="E11" s="61">
        <v>137</v>
      </c>
      <c r="F11" s="17">
        <v>2025</v>
      </c>
      <c r="G11" s="17">
        <v>12</v>
      </c>
      <c r="H11" s="17">
        <v>130</v>
      </c>
      <c r="I11" s="17">
        <v>142</v>
      </c>
      <c r="J11" s="17">
        <v>2113</v>
      </c>
      <c r="K11" s="4" t="s">
        <v>909</v>
      </c>
      <c r="L11" s="5" t="s">
        <v>911</v>
      </c>
      <c r="M11" s="5">
        <v>76</v>
      </c>
      <c r="N11" s="5">
        <v>77</v>
      </c>
      <c r="O11" s="5" t="s">
        <v>914</v>
      </c>
      <c r="P11" s="6" t="s">
        <v>551</v>
      </c>
    </row>
    <row r="12" spans="1:16" ht="12.75">
      <c r="A12" s="25" t="s">
        <v>941</v>
      </c>
      <c r="C12" s="15">
        <v>8</v>
      </c>
      <c r="D12" s="17">
        <v>36</v>
      </c>
      <c r="E12" s="17">
        <v>44</v>
      </c>
      <c r="F12" s="17">
        <v>1981</v>
      </c>
      <c r="G12" s="17">
        <v>1</v>
      </c>
      <c r="H12" s="17">
        <v>44</v>
      </c>
      <c r="I12" s="17">
        <v>45</v>
      </c>
      <c r="J12" s="17">
        <v>2009</v>
      </c>
      <c r="K12" s="4" t="s">
        <v>909</v>
      </c>
      <c r="L12" s="5" t="s">
        <v>911</v>
      </c>
      <c r="M12" s="5">
        <v>76</v>
      </c>
      <c r="N12" s="5">
        <v>77</v>
      </c>
      <c r="O12" s="5" t="s">
        <v>915</v>
      </c>
      <c r="P12" s="6" t="s">
        <v>551</v>
      </c>
    </row>
    <row r="13" spans="1:16" ht="12.75">
      <c r="A13" s="25" t="s">
        <v>942</v>
      </c>
      <c r="C13" s="15">
        <v>7</v>
      </c>
      <c r="D13" s="17">
        <v>60</v>
      </c>
      <c r="E13" s="17">
        <v>67</v>
      </c>
      <c r="F13" s="17">
        <v>1267</v>
      </c>
      <c r="G13" s="61">
        <v>3</v>
      </c>
      <c r="H13" s="17">
        <v>38</v>
      </c>
      <c r="I13" s="173">
        <v>41</v>
      </c>
      <c r="J13" s="17">
        <v>2162</v>
      </c>
      <c r="K13" s="4" t="s">
        <v>909</v>
      </c>
      <c r="L13" s="5" t="s">
        <v>911</v>
      </c>
      <c r="M13" s="5">
        <v>76</v>
      </c>
      <c r="N13" s="5">
        <v>77</v>
      </c>
      <c r="O13" s="5" t="s">
        <v>916</v>
      </c>
      <c r="P13" s="6" t="s">
        <v>551</v>
      </c>
    </row>
    <row r="14" spans="1:16" ht="12.75">
      <c r="A14" s="25" t="s">
        <v>943</v>
      </c>
      <c r="C14" s="15">
        <v>3</v>
      </c>
      <c r="D14" s="17">
        <v>27</v>
      </c>
      <c r="E14" s="17">
        <v>30</v>
      </c>
      <c r="F14" s="17">
        <v>4830</v>
      </c>
      <c r="G14" s="17">
        <v>1</v>
      </c>
      <c r="H14" s="17">
        <v>21</v>
      </c>
      <c r="I14" s="17">
        <v>22</v>
      </c>
      <c r="J14" s="17">
        <v>6702</v>
      </c>
      <c r="K14" s="4" t="s">
        <v>909</v>
      </c>
      <c r="L14" s="5" t="s">
        <v>911</v>
      </c>
      <c r="M14" s="5">
        <v>76</v>
      </c>
      <c r="N14" s="5">
        <v>77</v>
      </c>
      <c r="O14" s="5" t="s">
        <v>917</v>
      </c>
      <c r="P14" s="6" t="s">
        <v>551</v>
      </c>
    </row>
    <row r="15" spans="1:16" ht="12.75">
      <c r="A15" s="25" t="s">
        <v>944</v>
      </c>
      <c r="C15" s="15">
        <v>4</v>
      </c>
      <c r="D15" s="17">
        <v>12</v>
      </c>
      <c r="E15" s="17">
        <v>16</v>
      </c>
      <c r="F15" s="17">
        <v>8078</v>
      </c>
      <c r="G15" s="17">
        <v>2</v>
      </c>
      <c r="H15" s="17">
        <v>0</v>
      </c>
      <c r="I15" s="17">
        <v>11</v>
      </c>
      <c r="J15" s="17">
        <v>11345</v>
      </c>
      <c r="K15" s="4" t="s">
        <v>909</v>
      </c>
      <c r="L15" s="5" t="s">
        <v>911</v>
      </c>
      <c r="M15" s="5">
        <v>76</v>
      </c>
      <c r="N15" s="5">
        <v>77</v>
      </c>
      <c r="O15" s="5" t="s">
        <v>918</v>
      </c>
      <c r="P15" s="6" t="s">
        <v>551</v>
      </c>
    </row>
    <row r="16" spans="1:16" ht="12.75">
      <c r="A16" s="25" t="s">
        <v>945</v>
      </c>
      <c r="C16" s="15">
        <v>1</v>
      </c>
      <c r="D16" s="17">
        <v>31</v>
      </c>
      <c r="E16" s="17">
        <v>32</v>
      </c>
      <c r="F16" s="17">
        <v>3470</v>
      </c>
      <c r="G16" s="17">
        <v>3</v>
      </c>
      <c r="H16" s="17">
        <v>18</v>
      </c>
      <c r="I16" s="17">
        <v>21</v>
      </c>
      <c r="J16" s="17">
        <v>5443</v>
      </c>
      <c r="K16" s="4" t="s">
        <v>909</v>
      </c>
      <c r="L16" s="5" t="s">
        <v>911</v>
      </c>
      <c r="M16" s="5">
        <v>76</v>
      </c>
      <c r="N16" s="5">
        <v>77</v>
      </c>
      <c r="O16" s="5" t="s">
        <v>919</v>
      </c>
      <c r="P16" s="6" t="s">
        <v>551</v>
      </c>
    </row>
    <row r="17" spans="1:16" ht="12.75">
      <c r="A17" s="25" t="s">
        <v>1482</v>
      </c>
      <c r="C17" s="15">
        <v>2</v>
      </c>
      <c r="D17" s="17">
        <v>4</v>
      </c>
      <c r="E17" s="17">
        <v>6</v>
      </c>
      <c r="F17" s="17">
        <v>9099</v>
      </c>
      <c r="G17" s="17"/>
      <c r="H17" s="17">
        <v>7</v>
      </c>
      <c r="I17" s="17">
        <v>7</v>
      </c>
      <c r="J17" s="17">
        <v>7202</v>
      </c>
      <c r="K17" s="4" t="s">
        <v>909</v>
      </c>
      <c r="L17" s="5" t="s">
        <v>911</v>
      </c>
      <c r="M17" s="5">
        <v>76</v>
      </c>
      <c r="N17" s="5">
        <v>77</v>
      </c>
      <c r="O17" s="5" t="s">
        <v>1483</v>
      </c>
      <c r="P17" s="6" t="s">
        <v>551</v>
      </c>
    </row>
    <row r="18" spans="1:16" ht="12.75">
      <c r="A18" s="25" t="s">
        <v>946</v>
      </c>
      <c r="C18" s="15">
        <v>6</v>
      </c>
      <c r="D18" s="17">
        <v>116</v>
      </c>
      <c r="E18" s="17">
        <v>122</v>
      </c>
      <c r="F18" s="17">
        <v>929</v>
      </c>
      <c r="G18" s="17">
        <v>2</v>
      </c>
      <c r="H18" s="17">
        <v>85</v>
      </c>
      <c r="I18" s="17">
        <v>87</v>
      </c>
      <c r="J18" s="17">
        <v>1270</v>
      </c>
      <c r="K18" s="4" t="s">
        <v>909</v>
      </c>
      <c r="L18" s="5" t="s">
        <v>911</v>
      </c>
      <c r="M18" s="5">
        <v>76</v>
      </c>
      <c r="N18" s="5">
        <v>77</v>
      </c>
      <c r="O18" s="5" t="s">
        <v>920</v>
      </c>
      <c r="P18" s="6" t="s">
        <v>551</v>
      </c>
    </row>
    <row r="19" spans="1:16" s="27" customFormat="1" ht="13.5" thickBot="1">
      <c r="A19" s="26" t="s">
        <v>1479</v>
      </c>
      <c r="B19" s="10"/>
      <c r="C19" s="18">
        <f>SUM(C8:C18)</f>
        <v>70</v>
      </c>
      <c r="D19" s="20">
        <f>SUM(D8:D18)</f>
        <v>808</v>
      </c>
      <c r="E19" s="20">
        <f>SUM(E8:E18)</f>
        <v>878</v>
      </c>
      <c r="F19" s="20">
        <v>2009</v>
      </c>
      <c r="G19" s="20">
        <f>SUM(G8:G18)</f>
        <v>42</v>
      </c>
      <c r="H19" s="20">
        <f>SUM(H8:H18)</f>
        <v>664</v>
      </c>
      <c r="I19" s="20">
        <f>SUM(I8:I18)</f>
        <v>715</v>
      </c>
      <c r="J19" s="20">
        <v>2530</v>
      </c>
      <c r="K19" s="7" t="s">
        <v>909</v>
      </c>
      <c r="L19" s="8" t="s">
        <v>911</v>
      </c>
      <c r="M19" s="8">
        <v>76</v>
      </c>
      <c r="N19" s="8">
        <v>77</v>
      </c>
      <c r="O19" s="8"/>
      <c r="P19" s="9" t="s">
        <v>551</v>
      </c>
    </row>
    <row r="20" ht="13.5" thickBot="1"/>
    <row r="21" spans="1:16" ht="12.75">
      <c r="A21" s="12" t="s">
        <v>419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3"/>
    </row>
    <row r="22" spans="1:16" ht="13.5" thickBot="1">
      <c r="A22" s="18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19"/>
    </row>
  </sheetData>
  <mergeCells count="10">
    <mergeCell ref="O3:O6"/>
    <mergeCell ref="P3:P6"/>
    <mergeCell ref="K3:K6"/>
    <mergeCell ref="L3:L6"/>
    <mergeCell ref="M3:M6"/>
    <mergeCell ref="N3:N6"/>
    <mergeCell ref="A3:A6"/>
    <mergeCell ref="C3:J3"/>
    <mergeCell ref="C4:F5"/>
    <mergeCell ref="G4:J5"/>
  </mergeCells>
  <hyperlinks>
    <hyperlink ref="D11" location="'tabel 23'!A21" display="'tabel 23'!A21"/>
    <hyperlink ref="E11" location="'tabel 23'!A21" display="'tabel 23'!A21"/>
    <hyperlink ref="G13" location="'tabel 23'!A21" display="'tabel 23'!A21"/>
    <hyperlink ref="I13" location="'tabel 23'!A21" display="'tabel 23'!A21"/>
  </hyperlink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10" customWidth="1"/>
    <col min="2" max="2" width="2.7109375" style="10" customWidth="1"/>
    <col min="3" max="3" width="9.140625" style="10" customWidth="1"/>
    <col min="4" max="4" width="13.28125" style="10" customWidth="1"/>
    <col min="5" max="5" width="16.00390625" style="10" customWidth="1"/>
    <col min="6" max="6" width="14.00390625" style="10" customWidth="1"/>
    <col min="7" max="7" width="9.140625" style="10" customWidth="1"/>
    <col min="8" max="8" width="13.57421875" style="10" customWidth="1"/>
    <col min="9" max="9" width="14.8515625" style="10" customWidth="1"/>
    <col min="10" max="10" width="14.57421875" style="10" customWidth="1"/>
    <col min="11" max="11" width="6.8515625" style="10" customWidth="1"/>
    <col min="12" max="12" width="7.140625" style="10" customWidth="1"/>
    <col min="13" max="14" width="6.57421875" style="10" customWidth="1"/>
    <col min="15" max="15" width="5.7109375" style="10" customWidth="1"/>
    <col min="16" max="16384" width="9.140625" style="10" customWidth="1"/>
  </cols>
  <sheetData>
    <row r="1" spans="1:16" ht="13.5" thickBot="1">
      <c r="A1" s="110" t="s">
        <v>560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3"/>
    </row>
    <row r="2" ht="13.5" thickBot="1"/>
    <row r="3" spans="1:16" ht="22.5" customHeight="1">
      <c r="A3" s="203" t="s">
        <v>907</v>
      </c>
      <c r="B3" s="11"/>
      <c r="C3" s="159" t="s">
        <v>561</v>
      </c>
      <c r="D3" s="199"/>
      <c r="E3" s="199"/>
      <c r="F3" s="199"/>
      <c r="G3" s="199"/>
      <c r="H3" s="199"/>
      <c r="I3" s="199"/>
      <c r="J3" s="201"/>
      <c r="K3" s="204" t="s">
        <v>903</v>
      </c>
      <c r="L3" s="137" t="s">
        <v>904</v>
      </c>
      <c r="M3" s="137" t="s">
        <v>905</v>
      </c>
      <c r="N3" s="207" t="s">
        <v>906</v>
      </c>
      <c r="O3" s="137" t="s">
        <v>907</v>
      </c>
      <c r="P3" s="140" t="s">
        <v>908</v>
      </c>
    </row>
    <row r="4" spans="1:16" ht="18" customHeight="1">
      <c r="A4" s="210"/>
      <c r="B4" s="11"/>
      <c r="C4" s="136" t="s">
        <v>1676</v>
      </c>
      <c r="D4" s="200"/>
      <c r="E4" s="200"/>
      <c r="F4" s="200"/>
      <c r="G4" s="200" t="s">
        <v>1677</v>
      </c>
      <c r="H4" s="200"/>
      <c r="I4" s="200"/>
      <c r="J4" s="202"/>
      <c r="K4" s="205"/>
      <c r="L4" s="138"/>
      <c r="M4" s="138"/>
      <c r="N4" s="208"/>
      <c r="O4" s="138"/>
      <c r="P4" s="128"/>
    </row>
    <row r="5" spans="1:16" ht="23.25" customHeight="1">
      <c r="A5" s="210"/>
      <c r="B5" s="11"/>
      <c r="C5" s="136"/>
      <c r="D5" s="200"/>
      <c r="E5" s="200"/>
      <c r="F5" s="200"/>
      <c r="G5" s="200"/>
      <c r="H5" s="200"/>
      <c r="I5" s="200"/>
      <c r="J5" s="202"/>
      <c r="K5" s="205"/>
      <c r="L5" s="138"/>
      <c r="M5" s="138"/>
      <c r="N5" s="208"/>
      <c r="O5" s="138"/>
      <c r="P5" s="128"/>
    </row>
    <row r="6" spans="1:16" ht="54.75" customHeight="1" thickBot="1">
      <c r="A6" s="211"/>
      <c r="B6" s="11"/>
      <c r="C6" s="121" t="s">
        <v>562</v>
      </c>
      <c r="D6" s="125" t="s">
        <v>563</v>
      </c>
      <c r="E6" s="125" t="s">
        <v>564</v>
      </c>
      <c r="F6" s="125" t="s">
        <v>565</v>
      </c>
      <c r="G6" s="125" t="s">
        <v>562</v>
      </c>
      <c r="H6" s="125" t="s">
        <v>563</v>
      </c>
      <c r="I6" s="125" t="s">
        <v>566</v>
      </c>
      <c r="J6" s="132" t="s">
        <v>567</v>
      </c>
      <c r="K6" s="206"/>
      <c r="L6" s="139"/>
      <c r="M6" s="139"/>
      <c r="N6" s="209"/>
      <c r="O6" s="139"/>
      <c r="P6" s="129"/>
    </row>
    <row r="7" ht="13.5" thickBot="1"/>
    <row r="8" spans="1:16" ht="12.75">
      <c r="A8" s="24" t="s">
        <v>937</v>
      </c>
      <c r="C8" s="12">
        <v>102</v>
      </c>
      <c r="D8" s="14">
        <v>44</v>
      </c>
      <c r="E8" s="14">
        <v>146</v>
      </c>
      <c r="F8" s="14">
        <v>1467</v>
      </c>
      <c r="G8" s="14">
        <v>91</v>
      </c>
      <c r="H8" s="14">
        <v>43</v>
      </c>
      <c r="I8" s="14">
        <v>134</v>
      </c>
      <c r="J8" s="14">
        <v>1602</v>
      </c>
      <c r="K8" s="1" t="s">
        <v>909</v>
      </c>
      <c r="L8" s="2" t="s">
        <v>911</v>
      </c>
      <c r="M8" s="2">
        <v>76</v>
      </c>
      <c r="N8" s="2">
        <v>77</v>
      </c>
      <c r="O8" s="2" t="s">
        <v>912</v>
      </c>
      <c r="P8" s="3" t="s">
        <v>551</v>
      </c>
    </row>
    <row r="9" spans="1:16" ht="12.75">
      <c r="A9" s="25" t="s">
        <v>938</v>
      </c>
      <c r="C9" s="15">
        <v>49</v>
      </c>
      <c r="D9" s="17">
        <v>23</v>
      </c>
      <c r="E9" s="17">
        <v>72</v>
      </c>
      <c r="F9" s="17">
        <v>3027</v>
      </c>
      <c r="G9" s="17">
        <v>49</v>
      </c>
      <c r="H9" s="17">
        <v>23</v>
      </c>
      <c r="I9" s="17">
        <v>72</v>
      </c>
      <c r="J9" s="17">
        <v>2983</v>
      </c>
      <c r="K9" s="4" t="s">
        <v>909</v>
      </c>
      <c r="L9" s="5" t="s">
        <v>911</v>
      </c>
      <c r="M9" s="5">
        <v>76</v>
      </c>
      <c r="N9" s="5">
        <v>77</v>
      </c>
      <c r="O9" s="5" t="s">
        <v>913</v>
      </c>
      <c r="P9" s="6" t="s">
        <v>551</v>
      </c>
    </row>
    <row r="10" spans="1:16" ht="12.75">
      <c r="A10" s="25" t="s">
        <v>939</v>
      </c>
      <c r="C10" s="15">
        <v>48</v>
      </c>
      <c r="D10" s="17">
        <v>38</v>
      </c>
      <c r="E10" s="17">
        <v>86</v>
      </c>
      <c r="F10" s="17">
        <v>3830</v>
      </c>
      <c r="G10" s="17">
        <v>56</v>
      </c>
      <c r="H10" s="17">
        <v>28</v>
      </c>
      <c r="I10" s="17">
        <v>84</v>
      </c>
      <c r="J10" s="17">
        <v>4271</v>
      </c>
      <c r="K10" s="4" t="s">
        <v>909</v>
      </c>
      <c r="L10" s="5" t="s">
        <v>911</v>
      </c>
      <c r="M10" s="5">
        <v>76</v>
      </c>
      <c r="N10" s="5">
        <v>77</v>
      </c>
      <c r="O10" s="5" t="s">
        <v>910</v>
      </c>
      <c r="P10" s="6" t="s">
        <v>551</v>
      </c>
    </row>
    <row r="11" spans="1:16" ht="12.75">
      <c r="A11" s="25" t="s">
        <v>940</v>
      </c>
      <c r="C11" s="15">
        <v>34</v>
      </c>
      <c r="D11" s="61">
        <v>21</v>
      </c>
      <c r="E11" s="17">
        <v>55</v>
      </c>
      <c r="F11" s="17">
        <v>5044</v>
      </c>
      <c r="G11" s="17">
        <v>37</v>
      </c>
      <c r="H11" s="17">
        <v>14</v>
      </c>
      <c r="I11" s="17">
        <v>51</v>
      </c>
      <c r="J11" s="17">
        <v>5883</v>
      </c>
      <c r="K11" s="4" t="s">
        <v>909</v>
      </c>
      <c r="L11" s="5" t="s">
        <v>911</v>
      </c>
      <c r="M11" s="5">
        <v>76</v>
      </c>
      <c r="N11" s="5">
        <v>77</v>
      </c>
      <c r="O11" s="5" t="s">
        <v>914</v>
      </c>
      <c r="P11" s="6" t="s">
        <v>551</v>
      </c>
    </row>
    <row r="12" spans="1:16" ht="12.75">
      <c r="A12" s="25" t="s">
        <v>941</v>
      </c>
      <c r="C12" s="15">
        <v>18</v>
      </c>
      <c r="D12" s="61">
        <v>11</v>
      </c>
      <c r="E12" s="17">
        <v>29</v>
      </c>
      <c r="F12" s="17">
        <v>3006</v>
      </c>
      <c r="G12" s="17">
        <v>23</v>
      </c>
      <c r="H12" s="17">
        <v>12</v>
      </c>
      <c r="I12" s="17">
        <v>35</v>
      </c>
      <c r="J12" s="17">
        <v>2583</v>
      </c>
      <c r="K12" s="4" t="s">
        <v>909</v>
      </c>
      <c r="L12" s="5" t="s">
        <v>911</v>
      </c>
      <c r="M12" s="5">
        <v>76</v>
      </c>
      <c r="N12" s="5">
        <v>77</v>
      </c>
      <c r="O12" s="5" t="s">
        <v>915</v>
      </c>
      <c r="P12" s="6" t="s">
        <v>551</v>
      </c>
    </row>
    <row r="13" spans="1:16" ht="12.75">
      <c r="A13" s="25" t="s">
        <v>942</v>
      </c>
      <c r="C13" s="15">
        <v>24</v>
      </c>
      <c r="D13" s="17">
        <v>9</v>
      </c>
      <c r="E13" s="17">
        <v>33</v>
      </c>
      <c r="F13" s="17">
        <v>2573</v>
      </c>
      <c r="G13" s="61">
        <v>13</v>
      </c>
      <c r="H13" s="17">
        <v>7</v>
      </c>
      <c r="I13" s="61">
        <v>20</v>
      </c>
      <c r="J13" s="17">
        <v>4432</v>
      </c>
      <c r="K13" s="4" t="s">
        <v>909</v>
      </c>
      <c r="L13" s="5" t="s">
        <v>911</v>
      </c>
      <c r="M13" s="5">
        <v>76</v>
      </c>
      <c r="N13" s="5">
        <v>77</v>
      </c>
      <c r="O13" s="5" t="s">
        <v>916</v>
      </c>
      <c r="P13" s="6" t="s">
        <v>551</v>
      </c>
    </row>
    <row r="14" spans="1:16" ht="12.75">
      <c r="A14" s="25" t="s">
        <v>943</v>
      </c>
      <c r="C14" s="15">
        <v>14</v>
      </c>
      <c r="D14" s="17">
        <v>8</v>
      </c>
      <c r="E14" s="17">
        <v>22</v>
      </c>
      <c r="F14" s="17">
        <v>6587</v>
      </c>
      <c r="G14" s="17">
        <v>14</v>
      </c>
      <c r="H14" s="17">
        <v>5</v>
      </c>
      <c r="I14" s="17">
        <v>19</v>
      </c>
      <c r="J14" s="17">
        <v>7760</v>
      </c>
      <c r="K14" s="4" t="s">
        <v>909</v>
      </c>
      <c r="L14" s="5" t="s">
        <v>911</v>
      </c>
      <c r="M14" s="5">
        <v>76</v>
      </c>
      <c r="N14" s="5">
        <v>77</v>
      </c>
      <c r="O14" s="5" t="s">
        <v>917</v>
      </c>
      <c r="P14" s="6" t="s">
        <v>551</v>
      </c>
    </row>
    <row r="15" spans="1:16" ht="12.75">
      <c r="A15" s="25" t="s">
        <v>944</v>
      </c>
      <c r="C15" s="15">
        <v>8</v>
      </c>
      <c r="D15" s="17">
        <v>5</v>
      </c>
      <c r="E15" s="17">
        <v>13</v>
      </c>
      <c r="F15" s="17">
        <v>9942</v>
      </c>
      <c r="G15" s="61">
        <v>6</v>
      </c>
      <c r="H15" s="17">
        <v>3</v>
      </c>
      <c r="I15" s="61">
        <v>9</v>
      </c>
      <c r="J15" s="17">
        <v>13860</v>
      </c>
      <c r="K15" s="4" t="s">
        <v>909</v>
      </c>
      <c r="L15" s="5" t="s">
        <v>911</v>
      </c>
      <c r="M15" s="5">
        <v>76</v>
      </c>
      <c r="N15" s="5">
        <v>77</v>
      </c>
      <c r="O15" s="5" t="s">
        <v>918</v>
      </c>
      <c r="P15" s="6" t="s">
        <v>551</v>
      </c>
    </row>
    <row r="16" spans="1:16" ht="12.75">
      <c r="A16" s="25" t="s">
        <v>945</v>
      </c>
      <c r="C16" s="15">
        <v>68</v>
      </c>
      <c r="D16" s="17">
        <v>40</v>
      </c>
      <c r="E16" s="17">
        <v>108</v>
      </c>
      <c r="F16" s="17">
        <v>1028</v>
      </c>
      <c r="G16" s="17">
        <v>69</v>
      </c>
      <c r="H16" s="17">
        <v>28</v>
      </c>
      <c r="I16" s="17">
        <v>97</v>
      </c>
      <c r="J16" s="17">
        <v>1178</v>
      </c>
      <c r="K16" s="4" t="s">
        <v>909</v>
      </c>
      <c r="L16" s="5" t="s">
        <v>911</v>
      </c>
      <c r="M16" s="5">
        <v>76</v>
      </c>
      <c r="N16" s="5">
        <v>77</v>
      </c>
      <c r="O16" s="5" t="s">
        <v>919</v>
      </c>
      <c r="P16" s="6" t="s">
        <v>551</v>
      </c>
    </row>
    <row r="17" spans="1:16" ht="12.75">
      <c r="A17" s="25" t="s">
        <v>1482</v>
      </c>
      <c r="C17" s="15">
        <v>2</v>
      </c>
      <c r="D17" s="17">
        <v>5</v>
      </c>
      <c r="E17" s="17">
        <v>7</v>
      </c>
      <c r="F17" s="17">
        <v>7799</v>
      </c>
      <c r="G17" s="17">
        <v>2</v>
      </c>
      <c r="H17" s="17">
        <v>1</v>
      </c>
      <c r="I17" s="17">
        <v>3</v>
      </c>
      <c r="J17" s="17">
        <v>17014</v>
      </c>
      <c r="K17" s="4" t="s">
        <v>909</v>
      </c>
      <c r="L17" s="5" t="s">
        <v>911</v>
      </c>
      <c r="M17" s="5">
        <v>76</v>
      </c>
      <c r="N17" s="5">
        <v>77</v>
      </c>
      <c r="O17" s="5" t="s">
        <v>1483</v>
      </c>
      <c r="P17" s="6" t="s">
        <v>551</v>
      </c>
    </row>
    <row r="18" spans="1:16" ht="12.75">
      <c r="A18" s="25" t="s">
        <v>946</v>
      </c>
      <c r="C18" s="15">
        <v>44</v>
      </c>
      <c r="D18" s="17">
        <v>14</v>
      </c>
      <c r="E18" s="17">
        <v>58</v>
      </c>
      <c r="F18" s="17">
        <v>1953</v>
      </c>
      <c r="G18" s="17">
        <v>27</v>
      </c>
      <c r="H18" s="17">
        <v>19</v>
      </c>
      <c r="I18" s="17">
        <v>46</v>
      </c>
      <c r="J18" s="17">
        <v>2403</v>
      </c>
      <c r="K18" s="4" t="s">
        <v>909</v>
      </c>
      <c r="L18" s="5" t="s">
        <v>911</v>
      </c>
      <c r="M18" s="5">
        <v>76</v>
      </c>
      <c r="N18" s="5">
        <v>77</v>
      </c>
      <c r="O18" s="5" t="s">
        <v>920</v>
      </c>
      <c r="P18" s="6" t="s">
        <v>551</v>
      </c>
    </row>
    <row r="19" spans="1:16" ht="13.5" thickBot="1">
      <c r="A19" s="26" t="s">
        <v>1479</v>
      </c>
      <c r="C19" s="18">
        <f>SUM(C8:C18)</f>
        <v>411</v>
      </c>
      <c r="D19" s="20">
        <f>SUM(D8:D18)</f>
        <v>218</v>
      </c>
      <c r="E19" s="20">
        <f>SUM(E8:E18)</f>
        <v>629</v>
      </c>
      <c r="F19" s="20">
        <v>2805</v>
      </c>
      <c r="G19" s="20">
        <f>SUM(G8:G18)</f>
        <v>387</v>
      </c>
      <c r="H19" s="20">
        <f>SUM(H8:H18)</f>
        <v>183</v>
      </c>
      <c r="I19" s="20">
        <f>SUM(I8:I18)</f>
        <v>570</v>
      </c>
      <c r="J19" s="20">
        <v>3185</v>
      </c>
      <c r="K19" s="7" t="s">
        <v>909</v>
      </c>
      <c r="L19" s="8" t="s">
        <v>911</v>
      </c>
      <c r="M19" s="8">
        <v>76</v>
      </c>
      <c r="N19" s="8">
        <v>77</v>
      </c>
      <c r="O19" s="8"/>
      <c r="P19" s="9" t="s">
        <v>551</v>
      </c>
    </row>
    <row r="20" ht="13.5" thickBot="1"/>
    <row r="21" spans="1:16" ht="12.75">
      <c r="A21" s="12" t="s">
        <v>420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3"/>
    </row>
    <row r="22" spans="1:16" ht="12.75">
      <c r="A22" s="15" t="s">
        <v>421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6"/>
    </row>
    <row r="23" spans="1:16" ht="12.75">
      <c r="A23" s="15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6"/>
    </row>
    <row r="24" spans="1:16" ht="13.5" thickBot="1">
      <c r="A24" s="18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19"/>
    </row>
  </sheetData>
  <mergeCells count="10">
    <mergeCell ref="O3:O6"/>
    <mergeCell ref="P3:P6"/>
    <mergeCell ref="K3:K6"/>
    <mergeCell ref="L3:L6"/>
    <mergeCell ref="M3:M6"/>
    <mergeCell ref="N3:N6"/>
    <mergeCell ref="A3:A6"/>
    <mergeCell ref="C4:F5"/>
    <mergeCell ref="G4:J5"/>
    <mergeCell ref="C3:J3"/>
  </mergeCells>
  <hyperlinks>
    <hyperlink ref="D11" location="'tabel 24'!A21" display="'tabel 24'!A21"/>
    <hyperlink ref="D12" location="'tabel 24'!A22" display="'tabel 24'!A22"/>
    <hyperlink ref="G13" location="'tabel 24'!A21" display="'tabel 24'!A21"/>
    <hyperlink ref="G15" location="'tabel 24'!A22" display="'tabel 24'!A22"/>
    <hyperlink ref="I13" location="'tabel 24'!A21" display="'tabel 24'!A21"/>
    <hyperlink ref="I15" location="'tabel 24'!A22" display="'tabel 24'!A22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">
      <selection activeCell="A1" sqref="A1"/>
    </sheetView>
  </sheetViews>
  <sheetFormatPr defaultColWidth="9.140625" defaultRowHeight="12.75"/>
  <cols>
    <col min="1" max="1" width="17.8515625" style="10" customWidth="1"/>
    <col min="2" max="2" width="2.7109375" style="10" customWidth="1"/>
    <col min="3" max="10" width="9.140625" style="10" customWidth="1"/>
    <col min="11" max="11" width="6.8515625" style="10" customWidth="1"/>
    <col min="12" max="12" width="7.140625" style="10" customWidth="1"/>
    <col min="13" max="14" width="6.57421875" style="10" customWidth="1"/>
    <col min="15" max="16384" width="9.140625" style="10" customWidth="1"/>
  </cols>
  <sheetData>
    <row r="1" spans="1:15" ht="13.5" thickBot="1">
      <c r="A1" s="110" t="s">
        <v>568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</row>
    <row r="2" ht="13.5" thickBot="1"/>
    <row r="3" spans="1:15" ht="22.5" customHeight="1">
      <c r="A3" s="203" t="s">
        <v>1</v>
      </c>
      <c r="B3" s="11"/>
      <c r="C3" s="159" t="s">
        <v>553</v>
      </c>
      <c r="D3" s="199"/>
      <c r="E3" s="199"/>
      <c r="F3" s="199"/>
      <c r="G3" s="199" t="s">
        <v>561</v>
      </c>
      <c r="H3" s="199"/>
      <c r="I3" s="199"/>
      <c r="J3" s="201"/>
      <c r="K3" s="204" t="s">
        <v>903</v>
      </c>
      <c r="L3" s="137" t="s">
        <v>904</v>
      </c>
      <c r="M3" s="137" t="s">
        <v>905</v>
      </c>
      <c r="N3" s="207" t="s">
        <v>906</v>
      </c>
      <c r="O3" s="140" t="s">
        <v>908</v>
      </c>
    </row>
    <row r="4" spans="1:15" ht="18" customHeight="1">
      <c r="A4" s="210"/>
      <c r="B4" s="11"/>
      <c r="C4" s="136" t="s">
        <v>1676</v>
      </c>
      <c r="D4" s="200"/>
      <c r="E4" s="200" t="s">
        <v>1677</v>
      </c>
      <c r="F4" s="200"/>
      <c r="G4" s="200" t="s">
        <v>1676</v>
      </c>
      <c r="H4" s="200"/>
      <c r="I4" s="200" t="s">
        <v>1677</v>
      </c>
      <c r="J4" s="202"/>
      <c r="K4" s="205"/>
      <c r="L4" s="138"/>
      <c r="M4" s="138"/>
      <c r="N4" s="208"/>
      <c r="O4" s="128"/>
    </row>
    <row r="5" spans="1:15" ht="18.75" customHeight="1">
      <c r="A5" s="210"/>
      <c r="B5" s="11"/>
      <c r="C5" s="136" t="s">
        <v>948</v>
      </c>
      <c r="D5" s="200" t="s">
        <v>949</v>
      </c>
      <c r="E5" s="200" t="s">
        <v>948</v>
      </c>
      <c r="F5" s="200" t="s">
        <v>949</v>
      </c>
      <c r="G5" s="200" t="s">
        <v>948</v>
      </c>
      <c r="H5" s="200" t="s">
        <v>949</v>
      </c>
      <c r="I5" s="200" t="s">
        <v>948</v>
      </c>
      <c r="J5" s="202" t="s">
        <v>949</v>
      </c>
      <c r="K5" s="205"/>
      <c r="L5" s="138"/>
      <c r="M5" s="138"/>
      <c r="N5" s="208"/>
      <c r="O5" s="128"/>
    </row>
    <row r="6" spans="1:15" ht="13.5" thickBot="1">
      <c r="A6" s="211"/>
      <c r="B6" s="11"/>
      <c r="C6" s="212"/>
      <c r="D6" s="213"/>
      <c r="E6" s="213"/>
      <c r="F6" s="213"/>
      <c r="G6" s="213"/>
      <c r="H6" s="213"/>
      <c r="I6" s="213"/>
      <c r="J6" s="214"/>
      <c r="K6" s="206"/>
      <c r="L6" s="139"/>
      <c r="M6" s="139"/>
      <c r="N6" s="209"/>
      <c r="O6" s="129"/>
    </row>
    <row r="7" ht="13.5" thickBot="1"/>
    <row r="8" spans="1:15" ht="12.75">
      <c r="A8" s="24" t="s">
        <v>957</v>
      </c>
      <c r="C8" s="12">
        <v>423</v>
      </c>
      <c r="D8" s="14">
        <v>596</v>
      </c>
      <c r="E8" s="14">
        <v>450</v>
      </c>
      <c r="F8" s="14">
        <v>629.3</v>
      </c>
      <c r="G8" s="14">
        <v>328</v>
      </c>
      <c r="H8" s="14">
        <v>521.5</v>
      </c>
      <c r="I8" s="14">
        <v>309</v>
      </c>
      <c r="J8" s="14">
        <v>542.1</v>
      </c>
      <c r="K8" s="1" t="s">
        <v>909</v>
      </c>
      <c r="L8" s="2" t="s">
        <v>911</v>
      </c>
      <c r="M8" s="2">
        <v>76</v>
      </c>
      <c r="N8" s="2">
        <v>77</v>
      </c>
      <c r="O8" s="3" t="s">
        <v>551</v>
      </c>
    </row>
    <row r="9" spans="1:15" ht="38.25">
      <c r="A9" s="54" t="s">
        <v>569</v>
      </c>
      <c r="C9" s="15">
        <v>207</v>
      </c>
      <c r="D9" s="17">
        <v>236</v>
      </c>
      <c r="E9" s="17">
        <v>164</v>
      </c>
      <c r="F9" s="17">
        <v>229.4</v>
      </c>
      <c r="G9" s="17">
        <v>142</v>
      </c>
      <c r="H9" s="17">
        <v>226</v>
      </c>
      <c r="I9" s="17">
        <v>123</v>
      </c>
      <c r="J9" s="17">
        <v>215.8</v>
      </c>
      <c r="K9" s="4" t="s">
        <v>909</v>
      </c>
      <c r="L9" s="5" t="s">
        <v>911</v>
      </c>
      <c r="M9" s="5">
        <v>76</v>
      </c>
      <c r="N9" s="5">
        <v>77</v>
      </c>
      <c r="O9" s="6" t="s">
        <v>551</v>
      </c>
    </row>
    <row r="10" spans="1:15" ht="38.25">
      <c r="A10" s="54" t="s">
        <v>570</v>
      </c>
      <c r="C10" s="15">
        <v>113</v>
      </c>
      <c r="D10" s="17">
        <v>129</v>
      </c>
      <c r="E10" s="17">
        <v>79</v>
      </c>
      <c r="F10" s="17">
        <v>110.5</v>
      </c>
      <c r="G10" s="17">
        <v>148</v>
      </c>
      <c r="H10" s="17">
        <v>235</v>
      </c>
      <c r="I10" s="17">
        <v>135</v>
      </c>
      <c r="J10" s="17">
        <v>236.8</v>
      </c>
      <c r="K10" s="4" t="s">
        <v>909</v>
      </c>
      <c r="L10" s="5" t="s">
        <v>911</v>
      </c>
      <c r="M10" s="5">
        <v>76</v>
      </c>
      <c r="N10" s="5">
        <v>77</v>
      </c>
      <c r="O10" s="6" t="s">
        <v>551</v>
      </c>
    </row>
    <row r="11" spans="1:15" ht="25.5">
      <c r="A11" s="54" t="s">
        <v>571</v>
      </c>
      <c r="C11" s="15">
        <v>3</v>
      </c>
      <c r="D11" s="17">
        <v>3</v>
      </c>
      <c r="E11" s="17">
        <v>1</v>
      </c>
      <c r="F11" s="17">
        <v>1.4</v>
      </c>
      <c r="G11" s="17">
        <v>1</v>
      </c>
      <c r="H11" s="17">
        <v>1.6</v>
      </c>
      <c r="I11" s="17"/>
      <c r="J11" s="17"/>
      <c r="K11" s="4" t="s">
        <v>909</v>
      </c>
      <c r="L11" s="5" t="s">
        <v>911</v>
      </c>
      <c r="M11" s="5">
        <v>76</v>
      </c>
      <c r="N11" s="5">
        <v>77</v>
      </c>
      <c r="O11" s="6" t="s">
        <v>551</v>
      </c>
    </row>
    <row r="12" spans="1:15" ht="25.5">
      <c r="A12" s="54" t="s">
        <v>961</v>
      </c>
      <c r="C12" s="15"/>
      <c r="D12" s="17"/>
      <c r="E12" s="17">
        <v>1</v>
      </c>
      <c r="F12" s="17">
        <v>1.4</v>
      </c>
      <c r="G12" s="17"/>
      <c r="H12" s="17"/>
      <c r="I12" s="17"/>
      <c r="J12" s="17"/>
      <c r="K12" s="4" t="s">
        <v>909</v>
      </c>
      <c r="L12" s="5" t="s">
        <v>911</v>
      </c>
      <c r="M12" s="5">
        <v>76</v>
      </c>
      <c r="N12" s="5">
        <v>77</v>
      </c>
      <c r="O12" s="6" t="s">
        <v>551</v>
      </c>
    </row>
    <row r="13" spans="1:15" ht="12.75">
      <c r="A13" s="25" t="s">
        <v>5</v>
      </c>
      <c r="C13" s="15">
        <v>12</v>
      </c>
      <c r="D13" s="17">
        <v>13.7</v>
      </c>
      <c r="E13" s="17">
        <v>6</v>
      </c>
      <c r="F13" s="17">
        <v>8.4</v>
      </c>
      <c r="G13" s="17">
        <v>1</v>
      </c>
      <c r="H13" s="17">
        <v>1.6</v>
      </c>
      <c r="I13" s="17">
        <v>1</v>
      </c>
      <c r="J13" s="17">
        <v>1.8</v>
      </c>
      <c r="K13" s="4" t="s">
        <v>909</v>
      </c>
      <c r="L13" s="5" t="s">
        <v>911</v>
      </c>
      <c r="M13" s="5">
        <v>76</v>
      </c>
      <c r="N13" s="5">
        <v>77</v>
      </c>
      <c r="O13" s="6" t="s">
        <v>551</v>
      </c>
    </row>
    <row r="14" spans="1:15" ht="12.75">
      <c r="A14" s="25" t="s">
        <v>962</v>
      </c>
      <c r="C14" s="15">
        <v>12</v>
      </c>
      <c r="D14" s="17">
        <v>13.7</v>
      </c>
      <c r="E14" s="17">
        <v>13</v>
      </c>
      <c r="F14" s="17">
        <v>18.2</v>
      </c>
      <c r="G14" s="17">
        <v>6</v>
      </c>
      <c r="H14" s="17">
        <v>9.5</v>
      </c>
      <c r="I14" s="17">
        <v>2</v>
      </c>
      <c r="J14" s="17">
        <v>3.5</v>
      </c>
      <c r="K14" s="4" t="s">
        <v>909</v>
      </c>
      <c r="L14" s="5" t="s">
        <v>911</v>
      </c>
      <c r="M14" s="5">
        <v>76</v>
      </c>
      <c r="N14" s="5">
        <v>77</v>
      </c>
      <c r="O14" s="6" t="s">
        <v>551</v>
      </c>
    </row>
    <row r="15" spans="1:15" ht="12.75">
      <c r="A15" s="25" t="s">
        <v>965</v>
      </c>
      <c r="C15" s="15">
        <v>1</v>
      </c>
      <c r="D15" s="17">
        <v>1</v>
      </c>
      <c r="E15" s="17"/>
      <c r="F15" s="17"/>
      <c r="G15" s="17">
        <v>1</v>
      </c>
      <c r="H15" s="17">
        <v>1.6</v>
      </c>
      <c r="I15" s="17"/>
      <c r="J15" s="17"/>
      <c r="K15" s="4" t="s">
        <v>909</v>
      </c>
      <c r="L15" s="5" t="s">
        <v>911</v>
      </c>
      <c r="M15" s="5">
        <v>76</v>
      </c>
      <c r="N15" s="5">
        <v>77</v>
      </c>
      <c r="O15" s="6" t="s">
        <v>551</v>
      </c>
    </row>
    <row r="16" spans="1:15" ht="12.75">
      <c r="A16" s="25" t="s">
        <v>6</v>
      </c>
      <c r="C16" s="15">
        <v>4</v>
      </c>
      <c r="D16" s="17">
        <v>4.5</v>
      </c>
      <c r="E16" s="17"/>
      <c r="F16" s="17"/>
      <c r="G16" s="17"/>
      <c r="H16" s="17"/>
      <c r="I16" s="17"/>
      <c r="J16" s="17"/>
      <c r="K16" s="4" t="s">
        <v>909</v>
      </c>
      <c r="L16" s="5" t="s">
        <v>911</v>
      </c>
      <c r="M16" s="5">
        <v>76</v>
      </c>
      <c r="N16" s="5">
        <v>77</v>
      </c>
      <c r="O16" s="6" t="s">
        <v>551</v>
      </c>
    </row>
    <row r="17" spans="1:15" ht="12.75">
      <c r="A17" s="25" t="s">
        <v>963</v>
      </c>
      <c r="C17" s="15">
        <v>1</v>
      </c>
      <c r="D17" s="17">
        <v>1</v>
      </c>
      <c r="E17" s="17"/>
      <c r="F17" s="17"/>
      <c r="G17" s="17"/>
      <c r="H17" s="17"/>
      <c r="I17" s="17"/>
      <c r="J17" s="17"/>
      <c r="K17" s="4" t="s">
        <v>909</v>
      </c>
      <c r="L17" s="5" t="s">
        <v>911</v>
      </c>
      <c r="M17" s="5">
        <v>76</v>
      </c>
      <c r="N17" s="5">
        <v>77</v>
      </c>
      <c r="O17" s="6" t="s">
        <v>551</v>
      </c>
    </row>
    <row r="18" spans="1:15" ht="12.75">
      <c r="A18" s="25" t="s">
        <v>966</v>
      </c>
      <c r="C18" s="15">
        <v>1</v>
      </c>
      <c r="D18" s="17">
        <v>1</v>
      </c>
      <c r="E18" s="17"/>
      <c r="F18" s="17"/>
      <c r="G18" s="17"/>
      <c r="H18" s="17"/>
      <c r="I18" s="17"/>
      <c r="J18" s="17"/>
      <c r="K18" s="4" t="s">
        <v>909</v>
      </c>
      <c r="L18" s="5" t="s">
        <v>911</v>
      </c>
      <c r="M18" s="5">
        <v>76</v>
      </c>
      <c r="N18" s="5">
        <v>77</v>
      </c>
      <c r="O18" s="6" t="s">
        <v>551</v>
      </c>
    </row>
    <row r="19" spans="1:15" ht="12.75">
      <c r="A19" s="25" t="s">
        <v>572</v>
      </c>
      <c r="C19" s="15"/>
      <c r="D19" s="17"/>
      <c r="E19" s="17">
        <v>1</v>
      </c>
      <c r="F19" s="17">
        <v>1.4</v>
      </c>
      <c r="G19" s="17"/>
      <c r="H19" s="17">
        <v>1.6</v>
      </c>
      <c r="I19" s="17"/>
      <c r="J19" s="17"/>
      <c r="K19" s="4" t="s">
        <v>909</v>
      </c>
      <c r="L19" s="5" t="s">
        <v>911</v>
      </c>
      <c r="M19" s="5">
        <v>76</v>
      </c>
      <c r="N19" s="5">
        <v>77</v>
      </c>
      <c r="O19" s="6" t="s">
        <v>551</v>
      </c>
    </row>
    <row r="20" spans="1:15" ht="25.5">
      <c r="A20" s="50" t="s">
        <v>573</v>
      </c>
      <c r="C20" s="15"/>
      <c r="D20" s="17"/>
      <c r="E20" s="17"/>
      <c r="F20" s="17"/>
      <c r="G20" s="17"/>
      <c r="H20" s="17"/>
      <c r="I20" s="17"/>
      <c r="J20" s="17"/>
      <c r="K20" s="4" t="s">
        <v>909</v>
      </c>
      <c r="L20" s="5" t="s">
        <v>911</v>
      </c>
      <c r="M20" s="5">
        <v>76</v>
      </c>
      <c r="N20" s="5">
        <v>77</v>
      </c>
      <c r="O20" s="6" t="s">
        <v>551</v>
      </c>
    </row>
    <row r="21" spans="1:15" ht="12.75">
      <c r="A21" s="25" t="s">
        <v>574</v>
      </c>
      <c r="C21" s="15">
        <v>1</v>
      </c>
      <c r="D21" s="17">
        <v>1</v>
      </c>
      <c r="E21" s="17"/>
      <c r="F21" s="17"/>
      <c r="G21" s="17"/>
      <c r="H21" s="17"/>
      <c r="I21" s="17"/>
      <c r="J21" s="17"/>
      <c r="K21" s="4" t="s">
        <v>909</v>
      </c>
      <c r="L21" s="5" t="s">
        <v>911</v>
      </c>
      <c r="M21" s="5">
        <v>76</v>
      </c>
      <c r="N21" s="5">
        <v>77</v>
      </c>
      <c r="O21" s="6" t="s">
        <v>551</v>
      </c>
    </row>
    <row r="22" spans="1:15" ht="12.75">
      <c r="A22" s="25" t="s">
        <v>989</v>
      </c>
      <c r="C22" s="15"/>
      <c r="D22" s="17"/>
      <c r="E22" s="17"/>
      <c r="F22" s="17"/>
      <c r="G22" s="17">
        <v>1</v>
      </c>
      <c r="H22" s="17">
        <v>1.6</v>
      </c>
      <c r="I22" s="17"/>
      <c r="J22" s="17"/>
      <c r="K22" s="4" t="s">
        <v>909</v>
      </c>
      <c r="L22" s="5" t="s">
        <v>911</v>
      </c>
      <c r="M22" s="5">
        <v>76</v>
      </c>
      <c r="N22" s="5">
        <v>77</v>
      </c>
      <c r="O22" s="6" t="s">
        <v>551</v>
      </c>
    </row>
    <row r="23" spans="1:15" ht="13.5" thickBot="1">
      <c r="A23" s="26"/>
      <c r="C23" s="18"/>
      <c r="D23" s="20"/>
      <c r="E23" s="20"/>
      <c r="F23" s="20"/>
      <c r="G23" s="20"/>
      <c r="H23" s="20"/>
      <c r="I23" s="20"/>
      <c r="J23" s="20"/>
      <c r="K23" s="7" t="s">
        <v>909</v>
      </c>
      <c r="L23" s="8" t="s">
        <v>911</v>
      </c>
      <c r="M23" s="8">
        <v>76</v>
      </c>
      <c r="N23" s="8">
        <v>77</v>
      </c>
      <c r="O23" s="9" t="s">
        <v>551</v>
      </c>
    </row>
    <row r="25" s="17" customFormat="1" ht="12.75"/>
    <row r="26" s="17" customFormat="1" ht="12.75"/>
    <row r="27" s="17" customFormat="1" ht="12.75"/>
    <row r="28" s="17" customFormat="1" ht="12.75"/>
  </sheetData>
  <mergeCells count="20">
    <mergeCell ref="O3:O6"/>
    <mergeCell ref="K3:K6"/>
    <mergeCell ref="L3:L6"/>
    <mergeCell ref="M3:M6"/>
    <mergeCell ref="N3:N6"/>
    <mergeCell ref="A3:A6"/>
    <mergeCell ref="C3:F3"/>
    <mergeCell ref="G3:J3"/>
    <mergeCell ref="C4:D4"/>
    <mergeCell ref="E4:F4"/>
    <mergeCell ref="C5:C6"/>
    <mergeCell ref="D5:D6"/>
    <mergeCell ref="E5:E6"/>
    <mergeCell ref="F5:F6"/>
    <mergeCell ref="G4:H4"/>
    <mergeCell ref="G5:G6"/>
    <mergeCell ref="H5:H6"/>
    <mergeCell ref="I4:J4"/>
    <mergeCell ref="I5:I6"/>
    <mergeCell ref="J5:J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A1">
      <selection activeCell="A1" sqref="A1"/>
    </sheetView>
  </sheetViews>
  <sheetFormatPr defaultColWidth="9.140625" defaultRowHeight="12.75"/>
  <cols>
    <col min="1" max="1" width="22.57421875" style="10" customWidth="1"/>
    <col min="2" max="2" width="2.7109375" style="10" customWidth="1"/>
    <col min="3" max="10" width="9.140625" style="10" customWidth="1"/>
    <col min="11" max="11" width="6.8515625" style="10" customWidth="1"/>
    <col min="12" max="12" width="7.140625" style="10" customWidth="1"/>
    <col min="13" max="14" width="6.57421875" style="10" customWidth="1"/>
    <col min="15" max="16384" width="9.140625" style="10" customWidth="1"/>
  </cols>
  <sheetData>
    <row r="1" spans="1:15" ht="13.5" thickBot="1">
      <c r="A1" s="110" t="s">
        <v>575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</row>
    <row r="2" ht="13.5" thickBot="1"/>
    <row r="3" spans="1:15" ht="22.5" customHeight="1">
      <c r="A3" s="203" t="s">
        <v>14</v>
      </c>
      <c r="B3" s="11"/>
      <c r="C3" s="159" t="s">
        <v>553</v>
      </c>
      <c r="D3" s="199"/>
      <c r="E3" s="199"/>
      <c r="F3" s="199"/>
      <c r="G3" s="199" t="s">
        <v>561</v>
      </c>
      <c r="H3" s="199"/>
      <c r="I3" s="199"/>
      <c r="J3" s="201"/>
      <c r="K3" s="204" t="s">
        <v>903</v>
      </c>
      <c r="L3" s="137" t="s">
        <v>904</v>
      </c>
      <c r="M3" s="137" t="s">
        <v>905</v>
      </c>
      <c r="N3" s="207" t="s">
        <v>906</v>
      </c>
      <c r="O3" s="140" t="s">
        <v>908</v>
      </c>
    </row>
    <row r="4" spans="1:15" ht="18" customHeight="1">
      <c r="A4" s="210"/>
      <c r="B4" s="11"/>
      <c r="C4" s="136" t="s">
        <v>1676</v>
      </c>
      <c r="D4" s="200"/>
      <c r="E4" s="200" t="s">
        <v>1677</v>
      </c>
      <c r="F4" s="200"/>
      <c r="G4" s="200" t="s">
        <v>1676</v>
      </c>
      <c r="H4" s="200"/>
      <c r="I4" s="200" t="s">
        <v>1677</v>
      </c>
      <c r="J4" s="202"/>
      <c r="K4" s="205"/>
      <c r="L4" s="138"/>
      <c r="M4" s="138"/>
      <c r="N4" s="208"/>
      <c r="O4" s="128"/>
    </row>
    <row r="5" spans="1:15" ht="18.75" customHeight="1">
      <c r="A5" s="210"/>
      <c r="B5" s="11"/>
      <c r="C5" s="136" t="s">
        <v>948</v>
      </c>
      <c r="D5" s="200" t="s">
        <v>949</v>
      </c>
      <c r="E5" s="200" t="s">
        <v>948</v>
      </c>
      <c r="F5" s="200" t="s">
        <v>949</v>
      </c>
      <c r="G5" s="200" t="s">
        <v>948</v>
      </c>
      <c r="H5" s="200" t="s">
        <v>949</v>
      </c>
      <c r="I5" s="200" t="s">
        <v>948</v>
      </c>
      <c r="J5" s="202" t="s">
        <v>949</v>
      </c>
      <c r="K5" s="205"/>
      <c r="L5" s="138"/>
      <c r="M5" s="138"/>
      <c r="N5" s="208"/>
      <c r="O5" s="128"/>
    </row>
    <row r="6" spans="1:15" ht="13.5" thickBot="1">
      <c r="A6" s="211"/>
      <c r="B6" s="11"/>
      <c r="C6" s="212"/>
      <c r="D6" s="213"/>
      <c r="E6" s="213"/>
      <c r="F6" s="213"/>
      <c r="G6" s="213"/>
      <c r="H6" s="213"/>
      <c r="I6" s="213"/>
      <c r="J6" s="214"/>
      <c r="K6" s="206"/>
      <c r="L6" s="139"/>
      <c r="M6" s="139"/>
      <c r="N6" s="209"/>
      <c r="O6" s="129"/>
    </row>
    <row r="7" ht="13.5" thickBot="1"/>
    <row r="8" spans="1:15" ht="12.75">
      <c r="A8" s="24" t="s">
        <v>15</v>
      </c>
      <c r="C8" s="12">
        <v>382</v>
      </c>
      <c r="D8" s="14">
        <v>435</v>
      </c>
      <c r="E8" s="14">
        <v>336</v>
      </c>
      <c r="F8" s="14">
        <v>470</v>
      </c>
      <c r="G8" s="14">
        <v>268</v>
      </c>
      <c r="H8" s="14">
        <v>426</v>
      </c>
      <c r="I8" s="14">
        <v>257</v>
      </c>
      <c r="J8" s="14">
        <v>451</v>
      </c>
      <c r="K8" s="1" t="s">
        <v>909</v>
      </c>
      <c r="L8" s="2" t="s">
        <v>911</v>
      </c>
      <c r="M8" s="2">
        <v>76</v>
      </c>
      <c r="N8" s="2">
        <v>77</v>
      </c>
      <c r="O8" s="3" t="s">
        <v>551</v>
      </c>
    </row>
    <row r="9" spans="1:15" ht="12.75">
      <c r="A9" s="25" t="s">
        <v>576</v>
      </c>
      <c r="C9" s="15"/>
      <c r="D9" s="17"/>
      <c r="E9" s="17">
        <v>1</v>
      </c>
      <c r="F9" s="17">
        <v>1.4</v>
      </c>
      <c r="G9" s="17">
        <v>3</v>
      </c>
      <c r="H9" s="17">
        <v>5</v>
      </c>
      <c r="I9" s="17">
        <v>2</v>
      </c>
      <c r="J9" s="17">
        <v>3</v>
      </c>
      <c r="K9" s="4" t="s">
        <v>909</v>
      </c>
      <c r="L9" s="5" t="s">
        <v>911</v>
      </c>
      <c r="M9" s="5">
        <v>76</v>
      </c>
      <c r="N9" s="5">
        <v>77</v>
      </c>
      <c r="O9" s="6" t="s">
        <v>551</v>
      </c>
    </row>
    <row r="10" spans="1:15" ht="12.75">
      <c r="A10" s="25" t="s">
        <v>577</v>
      </c>
      <c r="C10" s="15"/>
      <c r="D10" s="17"/>
      <c r="E10" s="17">
        <v>1</v>
      </c>
      <c r="F10" s="17">
        <v>1.4</v>
      </c>
      <c r="G10" s="17"/>
      <c r="H10" s="17"/>
      <c r="I10" s="17"/>
      <c r="J10" s="17"/>
      <c r="K10" s="4" t="s">
        <v>909</v>
      </c>
      <c r="L10" s="5" t="s">
        <v>911</v>
      </c>
      <c r="M10" s="5">
        <v>76</v>
      </c>
      <c r="N10" s="5">
        <v>77</v>
      </c>
      <c r="O10" s="6" t="s">
        <v>551</v>
      </c>
    </row>
    <row r="11" spans="1:15" ht="12.75">
      <c r="A11" s="25" t="s">
        <v>578</v>
      </c>
      <c r="C11" s="15">
        <v>1</v>
      </c>
      <c r="D11" s="17">
        <v>1</v>
      </c>
      <c r="E11" s="17"/>
      <c r="F11" s="17"/>
      <c r="G11" s="17"/>
      <c r="I11" s="17">
        <v>1</v>
      </c>
      <c r="J11" s="17">
        <v>1.8</v>
      </c>
      <c r="K11" s="4" t="s">
        <v>909</v>
      </c>
      <c r="L11" s="5" t="s">
        <v>911</v>
      </c>
      <c r="M11" s="5">
        <v>76</v>
      </c>
      <c r="N11" s="5">
        <v>77</v>
      </c>
      <c r="O11" s="6" t="s">
        <v>551</v>
      </c>
    </row>
    <row r="12" spans="1:15" ht="25.5">
      <c r="A12" s="50" t="s">
        <v>579</v>
      </c>
      <c r="C12" s="15">
        <v>18</v>
      </c>
      <c r="D12" s="17">
        <v>21</v>
      </c>
      <c r="E12" s="17">
        <v>9</v>
      </c>
      <c r="F12" s="17">
        <v>12.6</v>
      </c>
      <c r="G12" s="17">
        <v>10</v>
      </c>
      <c r="H12" s="17">
        <v>16</v>
      </c>
      <c r="I12" s="17">
        <v>11</v>
      </c>
      <c r="J12" s="17">
        <v>19</v>
      </c>
      <c r="K12" s="4" t="s">
        <v>909</v>
      </c>
      <c r="L12" s="5" t="s">
        <v>911</v>
      </c>
      <c r="M12" s="5">
        <v>76</v>
      </c>
      <c r="N12" s="5">
        <v>77</v>
      </c>
      <c r="O12" s="6" t="s">
        <v>551</v>
      </c>
    </row>
    <row r="13" spans="1:15" ht="12.75">
      <c r="A13" s="25" t="s">
        <v>580</v>
      </c>
      <c r="C13" s="15">
        <v>5</v>
      </c>
      <c r="D13" s="17">
        <v>6</v>
      </c>
      <c r="E13" s="17">
        <v>3</v>
      </c>
      <c r="F13" s="17">
        <v>4</v>
      </c>
      <c r="G13" s="17">
        <v>9</v>
      </c>
      <c r="H13" s="17">
        <v>14</v>
      </c>
      <c r="I13" s="17">
        <v>6</v>
      </c>
      <c r="J13" s="17">
        <v>11</v>
      </c>
      <c r="K13" s="4" t="s">
        <v>909</v>
      </c>
      <c r="L13" s="5" t="s">
        <v>911</v>
      </c>
      <c r="M13" s="5">
        <v>76</v>
      </c>
      <c r="N13" s="5">
        <v>77</v>
      </c>
      <c r="O13" s="6" t="s">
        <v>551</v>
      </c>
    </row>
    <row r="14" spans="1:15" ht="12.75">
      <c r="A14" s="25" t="s">
        <v>581</v>
      </c>
      <c r="C14" s="15">
        <v>17</v>
      </c>
      <c r="D14" s="17">
        <v>19</v>
      </c>
      <c r="E14" s="17">
        <v>20</v>
      </c>
      <c r="F14" s="17">
        <v>28</v>
      </c>
      <c r="G14" s="17">
        <v>10</v>
      </c>
      <c r="H14" s="17">
        <v>16</v>
      </c>
      <c r="I14" s="17">
        <v>8</v>
      </c>
      <c r="J14" s="17">
        <v>14</v>
      </c>
      <c r="K14" s="4" t="s">
        <v>909</v>
      </c>
      <c r="L14" s="5" t="s">
        <v>911</v>
      </c>
      <c r="M14" s="5">
        <v>76</v>
      </c>
      <c r="N14" s="5">
        <v>77</v>
      </c>
      <c r="O14" s="6" t="s">
        <v>551</v>
      </c>
    </row>
    <row r="15" spans="1:15" ht="12.75">
      <c r="A15" s="25" t="s">
        <v>582</v>
      </c>
      <c r="C15" s="15">
        <v>3</v>
      </c>
      <c r="D15" s="17">
        <v>3.4</v>
      </c>
      <c r="E15" s="17">
        <v>3</v>
      </c>
      <c r="F15" s="17">
        <v>4</v>
      </c>
      <c r="G15" s="17"/>
      <c r="H15" s="17"/>
      <c r="I15" s="17">
        <v>1</v>
      </c>
      <c r="J15" s="17">
        <v>1.8</v>
      </c>
      <c r="K15" s="4" t="s">
        <v>909</v>
      </c>
      <c r="L15" s="5" t="s">
        <v>911</v>
      </c>
      <c r="M15" s="5">
        <v>76</v>
      </c>
      <c r="N15" s="5">
        <v>77</v>
      </c>
      <c r="O15" s="6" t="s">
        <v>551</v>
      </c>
    </row>
    <row r="16" spans="1:15" ht="12.75">
      <c r="A16" s="25" t="s">
        <v>583</v>
      </c>
      <c r="C16" s="15">
        <v>425</v>
      </c>
      <c r="D16" s="17">
        <v>484</v>
      </c>
      <c r="E16" s="17">
        <v>328</v>
      </c>
      <c r="F16" s="17">
        <v>459</v>
      </c>
      <c r="G16" s="17">
        <v>293</v>
      </c>
      <c r="H16" s="17">
        <v>466</v>
      </c>
      <c r="I16" s="17">
        <v>259</v>
      </c>
      <c r="J16" s="17">
        <v>454.4</v>
      </c>
      <c r="K16" s="4" t="s">
        <v>909</v>
      </c>
      <c r="L16" s="5" t="s">
        <v>911</v>
      </c>
      <c r="M16" s="5">
        <v>76</v>
      </c>
      <c r="N16" s="5">
        <v>77</v>
      </c>
      <c r="O16" s="6" t="s">
        <v>551</v>
      </c>
    </row>
    <row r="17" spans="1:15" ht="12.75">
      <c r="A17" s="25" t="s">
        <v>1489</v>
      </c>
      <c r="C17" s="15">
        <v>2</v>
      </c>
      <c r="D17" s="17">
        <v>2.3</v>
      </c>
      <c r="E17" s="17"/>
      <c r="F17" s="17"/>
      <c r="G17" s="17">
        <v>5</v>
      </c>
      <c r="H17" s="17">
        <v>8</v>
      </c>
      <c r="I17" s="17">
        <v>1</v>
      </c>
      <c r="J17" s="17">
        <v>1.8</v>
      </c>
      <c r="K17" s="4" t="s">
        <v>909</v>
      </c>
      <c r="L17" s="5" t="s">
        <v>911</v>
      </c>
      <c r="M17" s="5">
        <v>76</v>
      </c>
      <c r="N17" s="5">
        <v>77</v>
      </c>
      <c r="O17" s="6" t="s">
        <v>551</v>
      </c>
    </row>
    <row r="18" spans="1:15" ht="12.75">
      <c r="A18" s="25" t="s">
        <v>584</v>
      </c>
      <c r="C18" s="15">
        <v>22</v>
      </c>
      <c r="D18" s="17">
        <v>25</v>
      </c>
      <c r="E18" s="17">
        <v>13</v>
      </c>
      <c r="F18" s="17">
        <v>18.2</v>
      </c>
      <c r="G18" s="17">
        <v>27</v>
      </c>
      <c r="H18" s="17">
        <v>43</v>
      </c>
      <c r="I18" s="17">
        <v>23</v>
      </c>
      <c r="J18" s="17">
        <v>40.4</v>
      </c>
      <c r="K18" s="4" t="s">
        <v>909</v>
      </c>
      <c r="L18" s="5" t="s">
        <v>911</v>
      </c>
      <c r="M18" s="5">
        <v>76</v>
      </c>
      <c r="N18" s="5">
        <v>77</v>
      </c>
      <c r="O18" s="6" t="s">
        <v>551</v>
      </c>
    </row>
    <row r="19" spans="1:15" ht="12.75">
      <c r="A19" s="25" t="s">
        <v>585</v>
      </c>
      <c r="C19" s="15">
        <v>1</v>
      </c>
      <c r="D19" s="17">
        <v>1</v>
      </c>
      <c r="E19" s="17">
        <v>1</v>
      </c>
      <c r="F19" s="17">
        <v>1.4</v>
      </c>
      <c r="G19" s="17">
        <v>2</v>
      </c>
      <c r="H19" s="17">
        <v>3</v>
      </c>
      <c r="I19" s="17"/>
      <c r="J19" s="17"/>
      <c r="K19" s="4" t="s">
        <v>909</v>
      </c>
      <c r="L19" s="5" t="s">
        <v>911</v>
      </c>
      <c r="M19" s="5">
        <v>76</v>
      </c>
      <c r="N19" s="5">
        <v>77</v>
      </c>
      <c r="O19" s="6" t="s">
        <v>551</v>
      </c>
    </row>
    <row r="20" spans="1:15" ht="13.5" thickBot="1">
      <c r="A20" s="26" t="s">
        <v>989</v>
      </c>
      <c r="C20" s="18">
        <v>2</v>
      </c>
      <c r="D20" s="20">
        <v>2.3</v>
      </c>
      <c r="E20" s="20"/>
      <c r="F20" s="20"/>
      <c r="G20" s="20">
        <v>2</v>
      </c>
      <c r="H20" s="20">
        <v>3</v>
      </c>
      <c r="I20" s="20">
        <v>1</v>
      </c>
      <c r="J20" s="20">
        <v>1.8</v>
      </c>
      <c r="K20" s="7" t="s">
        <v>909</v>
      </c>
      <c r="L20" s="8" t="s">
        <v>911</v>
      </c>
      <c r="M20" s="8">
        <v>76</v>
      </c>
      <c r="N20" s="8">
        <v>77</v>
      </c>
      <c r="O20" s="9" t="s">
        <v>551</v>
      </c>
    </row>
  </sheetData>
  <mergeCells count="20">
    <mergeCell ref="A3:A6"/>
    <mergeCell ref="O3:O6"/>
    <mergeCell ref="K3:K6"/>
    <mergeCell ref="L3:L6"/>
    <mergeCell ref="M3:M6"/>
    <mergeCell ref="N3:N6"/>
    <mergeCell ref="E5:E6"/>
    <mergeCell ref="F5:F6"/>
    <mergeCell ref="G5:G6"/>
    <mergeCell ref="H5:H6"/>
    <mergeCell ref="I5:I6"/>
    <mergeCell ref="J5:J6"/>
    <mergeCell ref="C3:F3"/>
    <mergeCell ref="G3:J3"/>
    <mergeCell ref="C4:D4"/>
    <mergeCell ref="E4:F4"/>
    <mergeCell ref="G4:H4"/>
    <mergeCell ref="I4:J4"/>
    <mergeCell ref="C5:C6"/>
    <mergeCell ref="D5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V20"/>
  <sheetViews>
    <sheetView workbookViewId="0" topLeftCell="A1">
      <selection activeCell="A1" sqref="A1"/>
    </sheetView>
  </sheetViews>
  <sheetFormatPr defaultColWidth="9.140625" defaultRowHeight="12.75"/>
  <cols>
    <col min="1" max="1" width="15.140625" style="10" customWidth="1"/>
    <col min="2" max="2" width="2.7109375" style="10" customWidth="1"/>
    <col min="3" max="11" width="9.140625" style="10" customWidth="1"/>
    <col min="12" max="12" width="6.00390625" style="10" customWidth="1"/>
    <col min="13" max="13" width="8.421875" style="10" customWidth="1"/>
    <col min="14" max="16" width="9.140625" style="10" customWidth="1"/>
    <col min="17" max="17" width="6.8515625" style="10" customWidth="1"/>
    <col min="18" max="18" width="7.140625" style="10" customWidth="1"/>
    <col min="19" max="20" width="6.57421875" style="10" customWidth="1"/>
    <col min="21" max="21" width="5.7109375" style="10" customWidth="1"/>
    <col min="22" max="16384" width="9.140625" style="10" customWidth="1"/>
  </cols>
  <sheetData>
    <row r="1" spans="1:22" ht="13.5" thickBot="1">
      <c r="A1" s="110" t="s">
        <v>1160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3"/>
    </row>
    <row r="2" ht="13.5" thickBot="1"/>
    <row r="3" spans="1:22" ht="22.5" customHeight="1">
      <c r="A3" s="203" t="s">
        <v>907</v>
      </c>
      <c r="B3" s="11"/>
      <c r="C3" s="159" t="s">
        <v>553</v>
      </c>
      <c r="D3" s="199"/>
      <c r="E3" s="199"/>
      <c r="F3" s="199"/>
      <c r="G3" s="199"/>
      <c r="H3" s="199"/>
      <c r="I3" s="199"/>
      <c r="J3" s="199"/>
      <c r="K3" s="199" t="s">
        <v>561</v>
      </c>
      <c r="L3" s="199"/>
      <c r="M3" s="199"/>
      <c r="N3" s="199"/>
      <c r="O3" s="199"/>
      <c r="P3" s="201"/>
      <c r="Q3" s="204" t="s">
        <v>903</v>
      </c>
      <c r="R3" s="137" t="s">
        <v>904</v>
      </c>
      <c r="S3" s="137" t="s">
        <v>905</v>
      </c>
      <c r="T3" s="207" t="s">
        <v>906</v>
      </c>
      <c r="U3" s="137" t="s">
        <v>907</v>
      </c>
      <c r="V3" s="140" t="s">
        <v>908</v>
      </c>
    </row>
    <row r="4" spans="1:22" ht="18" customHeight="1">
      <c r="A4" s="210"/>
      <c r="B4" s="11"/>
      <c r="C4" s="136" t="s">
        <v>1676</v>
      </c>
      <c r="D4" s="200"/>
      <c r="E4" s="200"/>
      <c r="F4" s="200"/>
      <c r="G4" s="202" t="s">
        <v>1677</v>
      </c>
      <c r="H4" s="272"/>
      <c r="I4" s="272"/>
      <c r="J4" s="273"/>
      <c r="K4" s="200" t="s">
        <v>1676</v>
      </c>
      <c r="L4" s="200"/>
      <c r="M4" s="200"/>
      <c r="N4" s="200" t="s">
        <v>1677</v>
      </c>
      <c r="O4" s="200"/>
      <c r="P4" s="202"/>
      <c r="Q4" s="205"/>
      <c r="R4" s="138"/>
      <c r="S4" s="138"/>
      <c r="T4" s="208"/>
      <c r="U4" s="138"/>
      <c r="V4" s="128"/>
    </row>
    <row r="5" spans="1:22" ht="29.25" customHeight="1">
      <c r="A5" s="210"/>
      <c r="B5" s="11"/>
      <c r="C5" s="245" t="s">
        <v>588</v>
      </c>
      <c r="D5" s="268" t="s">
        <v>589</v>
      </c>
      <c r="E5" s="268" t="s">
        <v>590</v>
      </c>
      <c r="F5" s="268" t="s">
        <v>591</v>
      </c>
      <c r="G5" s="268" t="s">
        <v>588</v>
      </c>
      <c r="H5" s="268" t="s">
        <v>589</v>
      </c>
      <c r="I5" s="268" t="s">
        <v>592</v>
      </c>
      <c r="J5" s="268" t="s">
        <v>593</v>
      </c>
      <c r="K5" s="268" t="s">
        <v>588</v>
      </c>
      <c r="L5" s="268" t="s">
        <v>589</v>
      </c>
      <c r="M5" s="268" t="s">
        <v>590</v>
      </c>
      <c r="N5" s="268" t="s">
        <v>588</v>
      </c>
      <c r="O5" s="268" t="s">
        <v>589</v>
      </c>
      <c r="P5" s="270" t="s">
        <v>592</v>
      </c>
      <c r="Q5" s="205"/>
      <c r="R5" s="138"/>
      <c r="S5" s="138"/>
      <c r="T5" s="208"/>
      <c r="U5" s="138"/>
      <c r="V5" s="128"/>
    </row>
    <row r="6" spans="1:22" ht="46.5" customHeight="1" thickBot="1">
      <c r="A6" s="211"/>
      <c r="B6" s="11"/>
      <c r="C6" s="246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71"/>
      <c r="Q6" s="206"/>
      <c r="R6" s="139"/>
      <c r="S6" s="139"/>
      <c r="T6" s="209"/>
      <c r="U6" s="139"/>
      <c r="V6" s="129"/>
    </row>
    <row r="7" ht="13.5" thickBot="1"/>
    <row r="8" spans="1:22" ht="12.75">
      <c r="A8" s="24" t="s">
        <v>937</v>
      </c>
      <c r="C8" s="12">
        <v>74</v>
      </c>
      <c r="D8" s="14">
        <v>68</v>
      </c>
      <c r="E8" s="14">
        <v>24</v>
      </c>
      <c r="F8" s="14">
        <v>1</v>
      </c>
      <c r="G8" s="14">
        <v>70</v>
      </c>
      <c r="H8" s="14">
        <v>22</v>
      </c>
      <c r="I8" s="14">
        <v>43</v>
      </c>
      <c r="J8" s="14"/>
      <c r="K8" s="14">
        <v>140</v>
      </c>
      <c r="L8" s="14">
        <v>5</v>
      </c>
      <c r="M8" s="14">
        <v>1</v>
      </c>
      <c r="N8" s="14">
        <v>132</v>
      </c>
      <c r="O8" s="14">
        <v>2</v>
      </c>
      <c r="P8" s="13"/>
      <c r="Q8" s="1" t="s">
        <v>909</v>
      </c>
      <c r="R8" s="2" t="s">
        <v>911</v>
      </c>
      <c r="S8" s="2">
        <v>78</v>
      </c>
      <c r="T8" s="2">
        <v>79</v>
      </c>
      <c r="U8" s="2" t="s">
        <v>912</v>
      </c>
      <c r="V8" s="3" t="s">
        <v>594</v>
      </c>
    </row>
    <row r="9" spans="1:22" ht="12.75">
      <c r="A9" s="25" t="s">
        <v>938</v>
      </c>
      <c r="C9" s="15">
        <v>73</v>
      </c>
      <c r="D9" s="17">
        <v>66</v>
      </c>
      <c r="E9" s="17">
        <v>21</v>
      </c>
      <c r="F9" s="17"/>
      <c r="G9" s="17">
        <v>44</v>
      </c>
      <c r="H9" s="17">
        <v>20</v>
      </c>
      <c r="I9" s="17">
        <v>35</v>
      </c>
      <c r="J9" s="17"/>
      <c r="K9" s="17">
        <v>65</v>
      </c>
      <c r="L9" s="17">
        <v>7</v>
      </c>
      <c r="M9" s="17"/>
      <c r="N9" s="17">
        <v>69</v>
      </c>
      <c r="O9" s="10">
        <v>2</v>
      </c>
      <c r="P9" s="16">
        <v>1</v>
      </c>
      <c r="Q9" s="4" t="s">
        <v>909</v>
      </c>
      <c r="R9" s="5" t="s">
        <v>911</v>
      </c>
      <c r="S9" s="5">
        <v>78</v>
      </c>
      <c r="T9" s="5">
        <v>79</v>
      </c>
      <c r="U9" s="5" t="s">
        <v>913</v>
      </c>
      <c r="V9" s="6" t="s">
        <v>594</v>
      </c>
    </row>
    <row r="10" spans="1:22" ht="12.75">
      <c r="A10" s="25" t="s">
        <v>939</v>
      </c>
      <c r="C10" s="15">
        <v>46</v>
      </c>
      <c r="D10" s="17">
        <v>37</v>
      </c>
      <c r="E10" s="17">
        <v>15</v>
      </c>
      <c r="F10" s="17"/>
      <c r="G10" s="17">
        <v>42</v>
      </c>
      <c r="H10" s="17">
        <v>20</v>
      </c>
      <c r="I10" s="17">
        <v>42</v>
      </c>
      <c r="J10" s="17">
        <v>1</v>
      </c>
      <c r="K10" s="17">
        <v>76</v>
      </c>
      <c r="L10" s="17">
        <v>9</v>
      </c>
      <c r="M10" s="17">
        <v>1</v>
      </c>
      <c r="N10" s="17">
        <v>76</v>
      </c>
      <c r="O10" s="10">
        <v>6</v>
      </c>
      <c r="P10" s="16">
        <v>2</v>
      </c>
      <c r="Q10" s="4" t="s">
        <v>909</v>
      </c>
      <c r="R10" s="5" t="s">
        <v>911</v>
      </c>
      <c r="S10" s="5">
        <v>78</v>
      </c>
      <c r="T10" s="5">
        <v>79</v>
      </c>
      <c r="U10" s="5" t="s">
        <v>910</v>
      </c>
      <c r="V10" s="6" t="s">
        <v>594</v>
      </c>
    </row>
    <row r="11" spans="1:22" ht="12.75">
      <c r="A11" s="25" t="s">
        <v>940</v>
      </c>
      <c r="C11" s="15">
        <v>85</v>
      </c>
      <c r="D11" s="17">
        <v>38</v>
      </c>
      <c r="E11" s="17">
        <v>14</v>
      </c>
      <c r="F11" s="17"/>
      <c r="G11" s="17">
        <v>88</v>
      </c>
      <c r="H11" s="17">
        <v>14</v>
      </c>
      <c r="I11" s="17">
        <v>40</v>
      </c>
      <c r="J11" s="17"/>
      <c r="K11" s="17">
        <v>44</v>
      </c>
      <c r="L11" s="17">
        <v>11</v>
      </c>
      <c r="M11" s="17"/>
      <c r="N11" s="17">
        <v>44</v>
      </c>
      <c r="O11" s="10">
        <v>6</v>
      </c>
      <c r="P11" s="16">
        <v>1</v>
      </c>
      <c r="Q11" s="4" t="s">
        <v>909</v>
      </c>
      <c r="R11" s="5" t="s">
        <v>911</v>
      </c>
      <c r="S11" s="5">
        <v>78</v>
      </c>
      <c r="T11" s="5">
        <v>79</v>
      </c>
      <c r="U11" s="5" t="s">
        <v>914</v>
      </c>
      <c r="V11" s="6" t="s">
        <v>594</v>
      </c>
    </row>
    <row r="12" spans="1:22" ht="12.75">
      <c r="A12" s="25" t="s">
        <v>941</v>
      </c>
      <c r="C12" s="15">
        <v>22</v>
      </c>
      <c r="D12" s="17">
        <v>16</v>
      </c>
      <c r="E12" s="17">
        <v>6</v>
      </c>
      <c r="F12" s="17"/>
      <c r="G12" s="17">
        <v>19</v>
      </c>
      <c r="H12" s="17">
        <v>4</v>
      </c>
      <c r="I12" s="17">
        <v>22</v>
      </c>
      <c r="J12" s="17"/>
      <c r="K12" s="17">
        <v>27</v>
      </c>
      <c r="L12" s="17">
        <v>2</v>
      </c>
      <c r="M12" s="17"/>
      <c r="N12" s="17">
        <v>33</v>
      </c>
      <c r="O12" s="10">
        <v>1</v>
      </c>
      <c r="P12" s="16">
        <v>1</v>
      </c>
      <c r="Q12" s="4" t="s">
        <v>909</v>
      </c>
      <c r="R12" s="5" t="s">
        <v>911</v>
      </c>
      <c r="S12" s="5">
        <v>78</v>
      </c>
      <c r="T12" s="5">
        <v>79</v>
      </c>
      <c r="U12" s="5" t="s">
        <v>915</v>
      </c>
      <c r="V12" s="6" t="s">
        <v>594</v>
      </c>
    </row>
    <row r="13" spans="1:22" ht="12.75">
      <c r="A13" s="25" t="s">
        <v>942</v>
      </c>
      <c r="C13" s="15">
        <v>29</v>
      </c>
      <c r="D13" s="17">
        <v>32</v>
      </c>
      <c r="E13" s="17">
        <v>6</v>
      </c>
      <c r="F13" s="17"/>
      <c r="G13" s="17">
        <v>22</v>
      </c>
      <c r="H13" s="17">
        <v>9</v>
      </c>
      <c r="I13" s="17">
        <v>10</v>
      </c>
      <c r="J13" s="17"/>
      <c r="K13" s="17">
        <v>28</v>
      </c>
      <c r="L13" s="17">
        <v>4</v>
      </c>
      <c r="M13" s="17">
        <v>1</v>
      </c>
      <c r="N13" s="17">
        <v>18</v>
      </c>
      <c r="O13" s="10">
        <v>1</v>
      </c>
      <c r="P13" s="16">
        <v>1</v>
      </c>
      <c r="Q13" s="4" t="s">
        <v>909</v>
      </c>
      <c r="R13" s="5" t="s">
        <v>911</v>
      </c>
      <c r="S13" s="5">
        <v>78</v>
      </c>
      <c r="T13" s="5">
        <v>79</v>
      </c>
      <c r="U13" s="5" t="s">
        <v>916</v>
      </c>
      <c r="V13" s="6" t="s">
        <v>594</v>
      </c>
    </row>
    <row r="14" spans="1:22" ht="12.75">
      <c r="A14" s="25" t="s">
        <v>943</v>
      </c>
      <c r="C14" s="15">
        <v>12</v>
      </c>
      <c r="D14" s="17">
        <v>14</v>
      </c>
      <c r="E14" s="17">
        <v>4</v>
      </c>
      <c r="F14" s="17"/>
      <c r="G14" s="17">
        <v>9</v>
      </c>
      <c r="H14" s="17">
        <v>6</v>
      </c>
      <c r="I14" s="17">
        <v>7</v>
      </c>
      <c r="J14" s="17"/>
      <c r="K14" s="17">
        <v>18</v>
      </c>
      <c r="L14" s="17">
        <v>4</v>
      </c>
      <c r="M14" s="17"/>
      <c r="N14" s="17">
        <v>17</v>
      </c>
      <c r="O14" s="10">
        <v>2</v>
      </c>
      <c r="P14" s="16"/>
      <c r="Q14" s="4" t="s">
        <v>909</v>
      </c>
      <c r="R14" s="5" t="s">
        <v>911</v>
      </c>
      <c r="S14" s="5">
        <v>78</v>
      </c>
      <c r="T14" s="5">
        <v>79</v>
      </c>
      <c r="U14" s="5" t="s">
        <v>917</v>
      </c>
      <c r="V14" s="6" t="s">
        <v>594</v>
      </c>
    </row>
    <row r="15" spans="1:22" ht="12.75">
      <c r="A15" s="25" t="s">
        <v>944</v>
      </c>
      <c r="C15" s="15">
        <v>7</v>
      </c>
      <c r="D15" s="17">
        <v>8</v>
      </c>
      <c r="E15" s="17">
        <v>1</v>
      </c>
      <c r="F15" s="17"/>
      <c r="G15" s="17">
        <v>8</v>
      </c>
      <c r="H15" s="17">
        <v>2</v>
      </c>
      <c r="I15" s="17">
        <v>1</v>
      </c>
      <c r="J15" s="17"/>
      <c r="K15" s="17">
        <v>11</v>
      </c>
      <c r="L15" s="17">
        <v>2</v>
      </c>
      <c r="M15" s="17"/>
      <c r="N15" s="17">
        <v>8</v>
      </c>
      <c r="O15" s="10">
        <v>1</v>
      </c>
      <c r="P15" s="16"/>
      <c r="Q15" s="4" t="s">
        <v>909</v>
      </c>
      <c r="R15" s="5" t="s">
        <v>911</v>
      </c>
      <c r="S15" s="5">
        <v>78</v>
      </c>
      <c r="T15" s="5">
        <v>79</v>
      </c>
      <c r="U15" s="5" t="s">
        <v>918</v>
      </c>
      <c r="V15" s="6" t="s">
        <v>594</v>
      </c>
    </row>
    <row r="16" spans="1:22" ht="12.75">
      <c r="A16" s="25" t="s">
        <v>945</v>
      </c>
      <c r="C16" s="15">
        <v>13</v>
      </c>
      <c r="D16" s="17">
        <v>14</v>
      </c>
      <c r="E16" s="17">
        <v>5</v>
      </c>
      <c r="F16" s="17"/>
      <c r="G16" s="17">
        <v>8</v>
      </c>
      <c r="H16" s="17">
        <v>3</v>
      </c>
      <c r="I16" s="17">
        <v>10</v>
      </c>
      <c r="J16" s="17"/>
      <c r="K16" s="17">
        <v>104</v>
      </c>
      <c r="L16" s="17">
        <v>3</v>
      </c>
      <c r="M16" s="17">
        <v>1</v>
      </c>
      <c r="N16" s="17">
        <v>96</v>
      </c>
      <c r="O16" s="10">
        <v>1</v>
      </c>
      <c r="P16" s="16"/>
      <c r="Q16" s="4" t="s">
        <v>909</v>
      </c>
      <c r="R16" s="5" t="s">
        <v>911</v>
      </c>
      <c r="S16" s="5">
        <v>78</v>
      </c>
      <c r="T16" s="5">
        <v>79</v>
      </c>
      <c r="U16" s="5" t="s">
        <v>919</v>
      </c>
      <c r="V16" s="6" t="s">
        <v>594</v>
      </c>
    </row>
    <row r="17" spans="1:22" ht="12.75">
      <c r="A17" s="25" t="s">
        <v>1482</v>
      </c>
      <c r="C17" s="15">
        <v>3</v>
      </c>
      <c r="D17" s="17">
        <v>2</v>
      </c>
      <c r="E17" s="17">
        <v>1</v>
      </c>
      <c r="F17" s="17"/>
      <c r="G17" s="17">
        <v>4</v>
      </c>
      <c r="H17" s="17">
        <v>3</v>
      </c>
      <c r="I17" s="17"/>
      <c r="J17" s="17"/>
      <c r="K17" s="17">
        <v>5</v>
      </c>
      <c r="L17" s="17">
        <v>2</v>
      </c>
      <c r="M17" s="17"/>
      <c r="N17" s="17">
        <v>2</v>
      </c>
      <c r="O17" s="10">
        <v>1</v>
      </c>
      <c r="P17" s="16"/>
      <c r="Q17" s="4" t="s">
        <v>909</v>
      </c>
      <c r="R17" s="5" t="s">
        <v>911</v>
      </c>
      <c r="S17" s="5">
        <v>78</v>
      </c>
      <c r="T17" s="5">
        <v>79</v>
      </c>
      <c r="U17" s="5" t="s">
        <v>1483</v>
      </c>
      <c r="V17" s="6" t="s">
        <v>594</v>
      </c>
    </row>
    <row r="18" spans="1:22" ht="12.75">
      <c r="A18" s="25" t="s">
        <v>946</v>
      </c>
      <c r="C18" s="15">
        <v>43</v>
      </c>
      <c r="D18" s="17">
        <v>51</v>
      </c>
      <c r="E18" s="17">
        <v>28</v>
      </c>
      <c r="F18" s="17"/>
      <c r="G18" s="17">
        <v>45</v>
      </c>
      <c r="H18" s="17">
        <v>18</v>
      </c>
      <c r="I18" s="17">
        <v>24</v>
      </c>
      <c r="J18" s="17"/>
      <c r="K18" s="17">
        <v>55</v>
      </c>
      <c r="L18" s="17">
        <v>3</v>
      </c>
      <c r="M18" s="17"/>
      <c r="N18" s="17">
        <v>46</v>
      </c>
      <c r="P18" s="16"/>
      <c r="Q18" s="4" t="s">
        <v>909</v>
      </c>
      <c r="R18" s="5" t="s">
        <v>911</v>
      </c>
      <c r="S18" s="5">
        <v>78</v>
      </c>
      <c r="T18" s="5">
        <v>79</v>
      </c>
      <c r="U18" s="5" t="s">
        <v>920</v>
      </c>
      <c r="V18" s="6" t="s">
        <v>594</v>
      </c>
    </row>
    <row r="19" spans="1:22" s="27" customFormat="1" ht="12.75">
      <c r="A19" s="25" t="s">
        <v>595</v>
      </c>
      <c r="B19" s="10"/>
      <c r="C19" s="15">
        <v>406</v>
      </c>
      <c r="D19" s="17">
        <v>346</v>
      </c>
      <c r="E19" s="17">
        <v>125</v>
      </c>
      <c r="F19" s="17">
        <v>1</v>
      </c>
      <c r="G19" s="17">
        <v>359</v>
      </c>
      <c r="H19" s="17">
        <v>121</v>
      </c>
      <c r="I19" s="17">
        <v>234</v>
      </c>
      <c r="J19" s="17">
        <v>1</v>
      </c>
      <c r="K19" s="17">
        <v>573</v>
      </c>
      <c r="L19" s="17">
        <v>52</v>
      </c>
      <c r="M19" s="17">
        <v>4</v>
      </c>
      <c r="N19" s="17">
        <v>541</v>
      </c>
      <c r="O19" s="10">
        <v>23</v>
      </c>
      <c r="P19" s="16">
        <v>6</v>
      </c>
      <c r="Q19" s="4" t="s">
        <v>909</v>
      </c>
      <c r="R19" s="5" t="s">
        <v>911</v>
      </c>
      <c r="S19" s="5">
        <v>78</v>
      </c>
      <c r="T19" s="5">
        <v>79</v>
      </c>
      <c r="U19" s="5"/>
      <c r="V19" s="6" t="s">
        <v>594</v>
      </c>
    </row>
    <row r="20" spans="1:22" s="27" customFormat="1" ht="26.25" thickBot="1">
      <c r="A20" s="34" t="s">
        <v>596</v>
      </c>
      <c r="B20" s="10"/>
      <c r="C20" s="18">
        <v>403</v>
      </c>
      <c r="D20" s="20">
        <v>394</v>
      </c>
      <c r="E20" s="20">
        <v>142</v>
      </c>
      <c r="F20" s="20">
        <v>1</v>
      </c>
      <c r="G20" s="20">
        <v>502.1</v>
      </c>
      <c r="H20" s="20">
        <v>169.2</v>
      </c>
      <c r="I20" s="20">
        <v>327.3</v>
      </c>
      <c r="J20" s="20">
        <v>1.4</v>
      </c>
      <c r="K20" s="20">
        <v>911</v>
      </c>
      <c r="L20" s="20">
        <v>83</v>
      </c>
      <c r="M20" s="20">
        <v>6</v>
      </c>
      <c r="N20" s="20">
        <v>949</v>
      </c>
      <c r="O20" s="20">
        <v>40</v>
      </c>
      <c r="P20" s="19">
        <v>11</v>
      </c>
      <c r="Q20" s="7" t="s">
        <v>909</v>
      </c>
      <c r="R20" s="8" t="s">
        <v>911</v>
      </c>
      <c r="S20" s="8">
        <v>78</v>
      </c>
      <c r="T20" s="8">
        <v>79</v>
      </c>
      <c r="U20" s="8"/>
      <c r="V20" s="9" t="s">
        <v>594</v>
      </c>
    </row>
  </sheetData>
  <mergeCells count="27">
    <mergeCell ref="H5:H6"/>
    <mergeCell ref="U3:U6"/>
    <mergeCell ref="V3:V6"/>
    <mergeCell ref="Q3:Q6"/>
    <mergeCell ref="R3:R6"/>
    <mergeCell ref="S3:S6"/>
    <mergeCell ref="T3:T6"/>
    <mergeCell ref="L5:L6"/>
    <mergeCell ref="M5:M6"/>
    <mergeCell ref="J5:J6"/>
    <mergeCell ref="A3:A6"/>
    <mergeCell ref="C3:J3"/>
    <mergeCell ref="C4:F4"/>
    <mergeCell ref="G4:J4"/>
    <mergeCell ref="C5:C6"/>
    <mergeCell ref="D5:D6"/>
    <mergeCell ref="E5:E6"/>
    <mergeCell ref="F5:F6"/>
    <mergeCell ref="G5:G6"/>
    <mergeCell ref="I5:I6"/>
    <mergeCell ref="K3:P3"/>
    <mergeCell ref="K4:M4"/>
    <mergeCell ref="N4:P4"/>
    <mergeCell ref="N5:N6"/>
    <mergeCell ref="O5:O6"/>
    <mergeCell ref="P5:P6"/>
    <mergeCell ref="K5:K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R11"/>
  <sheetViews>
    <sheetView workbookViewId="0" topLeftCell="A1">
      <selection activeCell="A1" sqref="A1"/>
    </sheetView>
  </sheetViews>
  <sheetFormatPr defaultColWidth="9.140625" defaultRowHeight="12.75"/>
  <cols>
    <col min="1" max="1" width="14.28125" style="10" customWidth="1"/>
    <col min="2" max="2" width="9.140625" style="10" customWidth="1"/>
    <col min="3" max="3" width="2.7109375" style="10" customWidth="1"/>
    <col min="4" max="13" width="9.140625" style="10" customWidth="1"/>
    <col min="14" max="14" width="6.8515625" style="10" customWidth="1"/>
    <col min="15" max="15" width="7.140625" style="10" customWidth="1"/>
    <col min="16" max="17" width="6.57421875" style="10" customWidth="1"/>
    <col min="18" max="16384" width="9.140625" style="10" customWidth="1"/>
  </cols>
  <sheetData>
    <row r="1" spans="1:18" ht="13.5" thickBot="1">
      <c r="A1" s="110" t="s">
        <v>597</v>
      </c>
      <c r="B1" s="170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3"/>
    </row>
    <row r="2" ht="13.5" thickBot="1"/>
    <row r="3" spans="1:18" ht="29.25" customHeight="1">
      <c r="A3" s="159" t="s">
        <v>598</v>
      </c>
      <c r="B3" s="215" t="s">
        <v>31</v>
      </c>
      <c r="C3" s="11"/>
      <c r="D3" s="159" t="s">
        <v>599</v>
      </c>
      <c r="E3" s="199"/>
      <c r="F3" s="199" t="s">
        <v>600</v>
      </c>
      <c r="G3" s="199"/>
      <c r="H3" s="199" t="s">
        <v>601</v>
      </c>
      <c r="I3" s="199"/>
      <c r="J3" s="199" t="s">
        <v>602</v>
      </c>
      <c r="K3" s="199"/>
      <c r="L3" s="199" t="s">
        <v>603</v>
      </c>
      <c r="M3" s="201"/>
      <c r="N3" s="204" t="s">
        <v>903</v>
      </c>
      <c r="O3" s="137" t="s">
        <v>904</v>
      </c>
      <c r="P3" s="137" t="s">
        <v>905</v>
      </c>
      <c r="Q3" s="207" t="s">
        <v>906</v>
      </c>
      <c r="R3" s="140" t="s">
        <v>908</v>
      </c>
    </row>
    <row r="4" spans="1:18" ht="18" customHeight="1">
      <c r="A4" s="136"/>
      <c r="B4" s="216"/>
      <c r="C4" s="11"/>
      <c r="D4" s="136" t="s">
        <v>948</v>
      </c>
      <c r="E4" s="200" t="s">
        <v>949</v>
      </c>
      <c r="F4" s="200" t="s">
        <v>948</v>
      </c>
      <c r="G4" s="200" t="s">
        <v>949</v>
      </c>
      <c r="H4" s="200" t="s">
        <v>948</v>
      </c>
      <c r="I4" s="200" t="s">
        <v>949</v>
      </c>
      <c r="J4" s="200" t="s">
        <v>948</v>
      </c>
      <c r="K4" s="200" t="s">
        <v>949</v>
      </c>
      <c r="L4" s="200" t="s">
        <v>948</v>
      </c>
      <c r="M4" s="202" t="s">
        <v>949</v>
      </c>
      <c r="N4" s="205"/>
      <c r="O4" s="138"/>
      <c r="P4" s="138"/>
      <c r="Q4" s="208"/>
      <c r="R4" s="128"/>
    </row>
    <row r="5" spans="1:18" ht="18.75" customHeight="1">
      <c r="A5" s="136"/>
      <c r="B5" s="216"/>
      <c r="C5" s="11"/>
      <c r="D5" s="136"/>
      <c r="E5" s="200"/>
      <c r="F5" s="200"/>
      <c r="G5" s="200"/>
      <c r="H5" s="200"/>
      <c r="I5" s="200"/>
      <c r="J5" s="200"/>
      <c r="K5" s="200"/>
      <c r="L5" s="200"/>
      <c r="M5" s="202"/>
      <c r="N5" s="205"/>
      <c r="O5" s="138"/>
      <c r="P5" s="138"/>
      <c r="Q5" s="208"/>
      <c r="R5" s="128"/>
    </row>
    <row r="6" spans="1:18" ht="13.5" thickBot="1">
      <c r="A6" s="212"/>
      <c r="B6" s="217"/>
      <c r="C6" s="11"/>
      <c r="D6" s="212"/>
      <c r="E6" s="213"/>
      <c r="F6" s="213"/>
      <c r="G6" s="213"/>
      <c r="H6" s="213"/>
      <c r="I6" s="213"/>
      <c r="J6" s="213"/>
      <c r="K6" s="213"/>
      <c r="L6" s="213"/>
      <c r="M6" s="214"/>
      <c r="N6" s="206"/>
      <c r="O6" s="139"/>
      <c r="P6" s="139"/>
      <c r="Q6" s="209"/>
      <c r="R6" s="129"/>
    </row>
    <row r="7" ht="13.5" thickBot="1"/>
    <row r="8" spans="1:18" ht="12.75">
      <c r="A8" s="12" t="s">
        <v>553</v>
      </c>
      <c r="B8" s="13" t="s">
        <v>1676</v>
      </c>
      <c r="D8" s="12">
        <v>45</v>
      </c>
      <c r="E8" s="14">
        <v>51.3</v>
      </c>
      <c r="F8" s="14">
        <v>3</v>
      </c>
      <c r="G8" s="14">
        <v>3.4</v>
      </c>
      <c r="H8" s="14">
        <v>25</v>
      </c>
      <c r="I8" s="14">
        <v>28.5</v>
      </c>
      <c r="J8" s="14">
        <v>52</v>
      </c>
      <c r="K8" s="14">
        <v>59.2</v>
      </c>
      <c r="L8" s="14">
        <v>753</v>
      </c>
      <c r="M8" s="14">
        <v>857.6</v>
      </c>
      <c r="N8" s="1" t="s">
        <v>909</v>
      </c>
      <c r="O8" s="2" t="s">
        <v>911</v>
      </c>
      <c r="P8" s="2">
        <v>78</v>
      </c>
      <c r="Q8" s="2">
        <v>79</v>
      </c>
      <c r="R8" s="3" t="s">
        <v>594</v>
      </c>
    </row>
    <row r="9" spans="1:18" ht="12.75">
      <c r="A9" s="15"/>
      <c r="B9" s="16" t="s">
        <v>1677</v>
      </c>
      <c r="D9" s="15">
        <v>26</v>
      </c>
      <c r="E9" s="17">
        <v>36.4</v>
      </c>
      <c r="F9" s="17">
        <v>5</v>
      </c>
      <c r="G9" s="17">
        <v>7</v>
      </c>
      <c r="H9" s="17">
        <v>16</v>
      </c>
      <c r="I9" s="17">
        <v>22.4</v>
      </c>
      <c r="J9" s="17">
        <v>28</v>
      </c>
      <c r="K9" s="17">
        <v>39.2</v>
      </c>
      <c r="L9" s="17">
        <v>640</v>
      </c>
      <c r="M9" s="17">
        <v>895</v>
      </c>
      <c r="N9" s="4" t="s">
        <v>909</v>
      </c>
      <c r="O9" s="5" t="s">
        <v>911</v>
      </c>
      <c r="P9" s="5">
        <v>78</v>
      </c>
      <c r="Q9" s="5">
        <v>79</v>
      </c>
      <c r="R9" s="6" t="s">
        <v>594</v>
      </c>
    </row>
    <row r="10" spans="1:18" ht="12.75">
      <c r="A10" s="15" t="s">
        <v>561</v>
      </c>
      <c r="B10" s="16" t="s">
        <v>1676</v>
      </c>
      <c r="D10" s="15">
        <v>120</v>
      </c>
      <c r="E10" s="17">
        <v>190.8</v>
      </c>
      <c r="F10" s="17">
        <v>37</v>
      </c>
      <c r="G10" s="17">
        <v>58.8</v>
      </c>
      <c r="H10" s="17">
        <v>83</v>
      </c>
      <c r="I10" s="17">
        <v>132</v>
      </c>
      <c r="J10" s="17">
        <v>91</v>
      </c>
      <c r="K10" s="17">
        <v>144.6</v>
      </c>
      <c r="L10" s="17">
        <v>298</v>
      </c>
      <c r="M10" s="17">
        <v>473.8</v>
      </c>
      <c r="N10" s="4" t="s">
        <v>909</v>
      </c>
      <c r="O10" s="5" t="s">
        <v>911</v>
      </c>
      <c r="P10" s="5">
        <v>78</v>
      </c>
      <c r="Q10" s="5">
        <v>79</v>
      </c>
      <c r="R10" s="6" t="s">
        <v>594</v>
      </c>
    </row>
    <row r="11" spans="1:18" ht="13.5" thickBot="1">
      <c r="A11" s="18"/>
      <c r="B11" s="19" t="s">
        <v>1677</v>
      </c>
      <c r="D11" s="18">
        <v>87</v>
      </c>
      <c r="E11" s="20">
        <v>152.6</v>
      </c>
      <c r="F11" s="20">
        <v>38</v>
      </c>
      <c r="G11" s="20">
        <v>66.7</v>
      </c>
      <c r="H11" s="20">
        <v>74</v>
      </c>
      <c r="I11" s="20">
        <v>129.8</v>
      </c>
      <c r="J11" s="20">
        <v>81</v>
      </c>
      <c r="K11" s="20">
        <v>142.1</v>
      </c>
      <c r="L11" s="20">
        <v>290</v>
      </c>
      <c r="M11" s="20">
        <v>508.8</v>
      </c>
      <c r="N11" s="7" t="s">
        <v>909</v>
      </c>
      <c r="O11" s="8" t="s">
        <v>911</v>
      </c>
      <c r="P11" s="8">
        <v>78</v>
      </c>
      <c r="Q11" s="8">
        <v>79</v>
      </c>
      <c r="R11" s="9" t="s">
        <v>594</v>
      </c>
    </row>
  </sheetData>
  <mergeCells count="22">
    <mergeCell ref="R3:R6"/>
    <mergeCell ref="N3:N6"/>
    <mergeCell ref="O3:O6"/>
    <mergeCell ref="P3:P6"/>
    <mergeCell ref="Q3:Q6"/>
    <mergeCell ref="A3:A6"/>
    <mergeCell ref="B3:B6"/>
    <mergeCell ref="D3:E3"/>
    <mergeCell ref="F3:G3"/>
    <mergeCell ref="D4:D6"/>
    <mergeCell ref="E4:E6"/>
    <mergeCell ref="F4:F6"/>
    <mergeCell ref="G4:G6"/>
    <mergeCell ref="H4:H6"/>
    <mergeCell ref="I4:I6"/>
    <mergeCell ref="H3:I3"/>
    <mergeCell ref="J3:K3"/>
    <mergeCell ref="J4:J6"/>
    <mergeCell ref="L3:M3"/>
    <mergeCell ref="M4:M6"/>
    <mergeCell ref="K4:K6"/>
    <mergeCell ref="L4:L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V112"/>
  <sheetViews>
    <sheetView workbookViewId="0" topLeftCell="A1">
      <selection activeCell="A1" sqref="A1"/>
    </sheetView>
  </sheetViews>
  <sheetFormatPr defaultColWidth="9.140625" defaultRowHeight="12.75"/>
  <cols>
    <col min="1" max="1" width="10.421875" style="112" customWidth="1"/>
    <col min="2" max="2" width="11.140625" style="112" customWidth="1"/>
    <col min="3" max="3" width="2.7109375" style="10" customWidth="1"/>
    <col min="4" max="5" width="9.140625" style="10" customWidth="1"/>
    <col min="6" max="6" width="7.7109375" style="10" customWidth="1"/>
    <col min="7" max="7" width="13.140625" style="10" customWidth="1"/>
    <col min="8" max="9" width="9.140625" style="10" customWidth="1"/>
    <col min="10" max="10" width="7.28125" style="10" customWidth="1"/>
    <col min="11" max="11" width="11.421875" style="10" customWidth="1"/>
    <col min="12" max="17" width="9.140625" style="10" customWidth="1"/>
    <col min="18" max="18" width="6.8515625" style="10" customWidth="1"/>
    <col min="19" max="19" width="7.140625" style="10" customWidth="1"/>
    <col min="20" max="21" width="6.57421875" style="10" customWidth="1"/>
    <col min="22" max="16384" width="9.140625" style="10" customWidth="1"/>
  </cols>
  <sheetData>
    <row r="1" spans="1:22" ht="13.5" thickBot="1">
      <c r="A1" s="111" t="s">
        <v>604</v>
      </c>
      <c r="B1" s="117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3"/>
    </row>
    <row r="2" ht="13.5" thickBot="1"/>
    <row r="3" spans="1:22" ht="22.5" customHeight="1">
      <c r="A3" s="250" t="s">
        <v>1486</v>
      </c>
      <c r="B3" s="253" t="s">
        <v>607</v>
      </c>
      <c r="C3" s="11"/>
      <c r="D3" s="159" t="s">
        <v>553</v>
      </c>
      <c r="E3" s="199"/>
      <c r="F3" s="199"/>
      <c r="G3" s="199"/>
      <c r="H3" s="199"/>
      <c r="I3" s="199"/>
      <c r="J3" s="199"/>
      <c r="K3" s="199"/>
      <c r="L3" s="199" t="s">
        <v>561</v>
      </c>
      <c r="M3" s="199"/>
      <c r="N3" s="199"/>
      <c r="O3" s="199"/>
      <c r="P3" s="199"/>
      <c r="Q3" s="201"/>
      <c r="R3" s="204" t="s">
        <v>903</v>
      </c>
      <c r="S3" s="137" t="s">
        <v>904</v>
      </c>
      <c r="T3" s="137" t="s">
        <v>905</v>
      </c>
      <c r="U3" s="207" t="s">
        <v>906</v>
      </c>
      <c r="V3" s="140" t="s">
        <v>908</v>
      </c>
    </row>
    <row r="4" spans="1:22" ht="18" customHeight="1">
      <c r="A4" s="251"/>
      <c r="B4" s="254"/>
      <c r="C4" s="11"/>
      <c r="D4" s="136" t="s">
        <v>1676</v>
      </c>
      <c r="E4" s="200"/>
      <c r="F4" s="200"/>
      <c r="G4" s="200"/>
      <c r="H4" s="200" t="s">
        <v>1677</v>
      </c>
      <c r="I4" s="200"/>
      <c r="J4" s="200"/>
      <c r="K4" s="200"/>
      <c r="L4" s="200" t="s">
        <v>1676</v>
      </c>
      <c r="M4" s="200"/>
      <c r="N4" s="200"/>
      <c r="O4" s="200" t="s">
        <v>1677</v>
      </c>
      <c r="P4" s="200"/>
      <c r="Q4" s="202"/>
      <c r="R4" s="205"/>
      <c r="S4" s="138"/>
      <c r="T4" s="138"/>
      <c r="U4" s="208"/>
      <c r="V4" s="128"/>
    </row>
    <row r="5" spans="1:22" ht="18.75" customHeight="1">
      <c r="A5" s="251"/>
      <c r="B5" s="254"/>
      <c r="C5" s="11"/>
      <c r="D5" s="136" t="s">
        <v>605</v>
      </c>
      <c r="E5" s="200" t="s">
        <v>606</v>
      </c>
      <c r="F5" s="274" t="s">
        <v>590</v>
      </c>
      <c r="G5" s="200" t="s">
        <v>591</v>
      </c>
      <c r="H5" s="200" t="s">
        <v>605</v>
      </c>
      <c r="I5" s="200" t="s">
        <v>606</v>
      </c>
      <c r="J5" s="274" t="s">
        <v>592</v>
      </c>
      <c r="K5" s="200" t="s">
        <v>593</v>
      </c>
      <c r="L5" s="200" t="s">
        <v>605</v>
      </c>
      <c r="M5" s="200" t="s">
        <v>606</v>
      </c>
      <c r="N5" s="274" t="s">
        <v>590</v>
      </c>
      <c r="O5" s="200" t="s">
        <v>605</v>
      </c>
      <c r="P5" s="200" t="s">
        <v>606</v>
      </c>
      <c r="Q5" s="276" t="s">
        <v>592</v>
      </c>
      <c r="R5" s="205"/>
      <c r="S5" s="138"/>
      <c r="T5" s="138"/>
      <c r="U5" s="208"/>
      <c r="V5" s="128"/>
    </row>
    <row r="6" spans="1:22" ht="56.25" customHeight="1" thickBot="1">
      <c r="A6" s="252"/>
      <c r="B6" s="255"/>
      <c r="C6" s="11"/>
      <c r="D6" s="212"/>
      <c r="E6" s="213"/>
      <c r="F6" s="275"/>
      <c r="G6" s="213"/>
      <c r="H6" s="213"/>
      <c r="I6" s="213"/>
      <c r="J6" s="275"/>
      <c r="K6" s="213"/>
      <c r="L6" s="213"/>
      <c r="M6" s="213"/>
      <c r="N6" s="275"/>
      <c r="O6" s="213"/>
      <c r="P6" s="213"/>
      <c r="Q6" s="277"/>
      <c r="R6" s="206"/>
      <c r="S6" s="139"/>
      <c r="T6" s="139"/>
      <c r="U6" s="209"/>
      <c r="V6" s="129"/>
    </row>
    <row r="7" ht="13.5" thickBot="1"/>
    <row r="8" spans="1:22" ht="12.75">
      <c r="A8" s="113">
        <v>0</v>
      </c>
      <c r="B8" s="118">
        <v>1869</v>
      </c>
      <c r="D8" s="12">
        <v>3</v>
      </c>
      <c r="E8" s="14"/>
      <c r="F8" s="14"/>
      <c r="G8" s="14"/>
      <c r="H8" s="14">
        <v>3</v>
      </c>
      <c r="I8" s="14"/>
      <c r="J8" s="14"/>
      <c r="K8" s="14"/>
      <c r="L8" s="14"/>
      <c r="M8" s="14"/>
      <c r="N8" s="14"/>
      <c r="O8" s="14"/>
      <c r="P8" s="14"/>
      <c r="Q8" s="13"/>
      <c r="R8" s="1" t="s">
        <v>909</v>
      </c>
      <c r="S8" s="2" t="s">
        <v>586</v>
      </c>
      <c r="T8" s="2">
        <v>63</v>
      </c>
      <c r="U8" s="2">
        <v>64</v>
      </c>
      <c r="V8" s="3" t="s">
        <v>587</v>
      </c>
    </row>
    <row r="9" spans="1:22" ht="12.75">
      <c r="A9" s="115">
        <v>1</v>
      </c>
      <c r="B9" s="119" t="s">
        <v>608</v>
      </c>
      <c r="D9" s="15">
        <v>3</v>
      </c>
      <c r="E9" s="17"/>
      <c r="F9" s="17"/>
      <c r="G9" s="17"/>
      <c r="H9" s="17">
        <v>4</v>
      </c>
      <c r="I9" s="17"/>
      <c r="J9" s="17"/>
      <c r="K9" s="17"/>
      <c r="L9" s="17"/>
      <c r="M9" s="17"/>
      <c r="N9" s="17"/>
      <c r="O9" s="17">
        <v>1</v>
      </c>
      <c r="P9" s="17"/>
      <c r="Q9" s="16"/>
      <c r="R9" s="4" t="s">
        <v>909</v>
      </c>
      <c r="S9" s="5" t="s">
        <v>911</v>
      </c>
      <c r="T9" s="5">
        <v>78</v>
      </c>
      <c r="U9" s="5">
        <v>79</v>
      </c>
      <c r="V9" s="6" t="s">
        <v>594</v>
      </c>
    </row>
    <row r="10" spans="1:22" ht="12.75">
      <c r="A10" s="115">
        <v>2</v>
      </c>
      <c r="B10" s="119" t="s">
        <v>609</v>
      </c>
      <c r="D10" s="15">
        <v>5</v>
      </c>
      <c r="E10" s="17"/>
      <c r="F10" s="17"/>
      <c r="G10" s="17"/>
      <c r="H10" s="17">
        <v>3</v>
      </c>
      <c r="I10" s="17"/>
      <c r="J10" s="17"/>
      <c r="K10" s="17"/>
      <c r="L10" s="17">
        <v>4</v>
      </c>
      <c r="M10" s="17"/>
      <c r="N10" s="17"/>
      <c r="O10" s="17">
        <v>5</v>
      </c>
      <c r="P10" s="17"/>
      <c r="Q10" s="16"/>
      <c r="R10" s="4" t="s">
        <v>909</v>
      </c>
      <c r="S10" s="5" t="s">
        <v>911</v>
      </c>
      <c r="T10" s="5">
        <v>78</v>
      </c>
      <c r="U10" s="5">
        <v>79</v>
      </c>
      <c r="V10" s="6" t="s">
        <v>594</v>
      </c>
    </row>
    <row r="11" spans="1:22" ht="12.75">
      <c r="A11" s="115">
        <v>3</v>
      </c>
      <c r="B11" s="119">
        <v>1865</v>
      </c>
      <c r="D11" s="15">
        <v>1</v>
      </c>
      <c r="E11" s="17"/>
      <c r="F11" s="17"/>
      <c r="G11" s="17"/>
      <c r="H11" s="17">
        <v>1</v>
      </c>
      <c r="I11" s="17"/>
      <c r="J11" s="17"/>
      <c r="K11" s="17"/>
      <c r="L11" s="17">
        <v>4</v>
      </c>
      <c r="M11" s="17"/>
      <c r="N11" s="17"/>
      <c r="O11" s="17">
        <v>7</v>
      </c>
      <c r="P11" s="17"/>
      <c r="Q11" s="16"/>
      <c r="R11" s="4" t="s">
        <v>909</v>
      </c>
      <c r="S11" s="5" t="s">
        <v>911</v>
      </c>
      <c r="T11" s="5">
        <v>78</v>
      </c>
      <c r="U11" s="5">
        <v>79</v>
      </c>
      <c r="V11" s="6" t="s">
        <v>594</v>
      </c>
    </row>
    <row r="12" spans="1:22" ht="12.75">
      <c r="A12" s="115">
        <v>4</v>
      </c>
      <c r="B12" s="119" t="s">
        <v>610</v>
      </c>
      <c r="D12" s="62">
        <v>7</v>
      </c>
      <c r="E12" s="17"/>
      <c r="F12" s="17"/>
      <c r="G12" s="17"/>
      <c r="H12" s="17">
        <v>2</v>
      </c>
      <c r="I12" s="17"/>
      <c r="J12" s="17"/>
      <c r="K12" s="17"/>
      <c r="L12" s="17">
        <v>12</v>
      </c>
      <c r="M12" s="17"/>
      <c r="N12" s="17"/>
      <c r="O12" s="17">
        <v>8</v>
      </c>
      <c r="P12" s="17"/>
      <c r="Q12" s="16"/>
      <c r="R12" s="4" t="s">
        <v>909</v>
      </c>
      <c r="S12" s="5" t="s">
        <v>911</v>
      </c>
      <c r="T12" s="5">
        <v>78</v>
      </c>
      <c r="U12" s="5">
        <v>79</v>
      </c>
      <c r="V12" s="6" t="s">
        <v>594</v>
      </c>
    </row>
    <row r="13" spans="1:22" ht="12.75">
      <c r="A13" s="115">
        <v>5</v>
      </c>
      <c r="B13" s="119" t="s">
        <v>611</v>
      </c>
      <c r="D13" s="15">
        <v>6</v>
      </c>
      <c r="E13" s="17"/>
      <c r="F13" s="17"/>
      <c r="G13" s="17"/>
      <c r="H13" s="61">
        <v>1</v>
      </c>
      <c r="I13" s="17"/>
      <c r="J13" s="17"/>
      <c r="K13" s="17"/>
      <c r="L13" s="17">
        <v>14</v>
      </c>
      <c r="M13" s="17"/>
      <c r="N13" s="17"/>
      <c r="O13" s="61">
        <v>7</v>
      </c>
      <c r="P13" s="17"/>
      <c r="Q13" s="16"/>
      <c r="R13" s="4" t="s">
        <v>909</v>
      </c>
      <c r="S13" s="5" t="s">
        <v>911</v>
      </c>
      <c r="T13" s="5">
        <v>78</v>
      </c>
      <c r="U13" s="5">
        <v>79</v>
      </c>
      <c r="V13" s="6" t="s">
        <v>594</v>
      </c>
    </row>
    <row r="14" spans="1:22" ht="12.75">
      <c r="A14" s="115">
        <v>6</v>
      </c>
      <c r="B14" s="119" t="s">
        <v>612</v>
      </c>
      <c r="D14" s="15">
        <v>4</v>
      </c>
      <c r="E14" s="17"/>
      <c r="F14" s="17"/>
      <c r="G14" s="17"/>
      <c r="H14" s="17"/>
      <c r="I14" s="17"/>
      <c r="J14" s="17"/>
      <c r="K14" s="17"/>
      <c r="L14" s="17">
        <v>14</v>
      </c>
      <c r="M14" s="17"/>
      <c r="N14" s="17"/>
      <c r="O14" s="17">
        <v>13</v>
      </c>
      <c r="P14" s="17"/>
      <c r="Q14" s="16"/>
      <c r="R14" s="4" t="s">
        <v>909</v>
      </c>
      <c r="S14" s="5" t="s">
        <v>911</v>
      </c>
      <c r="T14" s="5">
        <v>78</v>
      </c>
      <c r="U14" s="5">
        <v>79</v>
      </c>
      <c r="V14" s="6" t="s">
        <v>594</v>
      </c>
    </row>
    <row r="15" spans="1:22" ht="12.75">
      <c r="A15" s="115">
        <v>7</v>
      </c>
      <c r="B15" s="119">
        <v>1861</v>
      </c>
      <c r="D15" s="15">
        <v>3</v>
      </c>
      <c r="E15" s="17"/>
      <c r="F15" s="17"/>
      <c r="G15" s="17"/>
      <c r="H15" s="17">
        <v>3</v>
      </c>
      <c r="I15" s="17"/>
      <c r="J15" s="17"/>
      <c r="K15" s="17"/>
      <c r="L15" s="17">
        <v>18</v>
      </c>
      <c r="M15" s="17"/>
      <c r="N15" s="17"/>
      <c r="O15" s="17">
        <v>13</v>
      </c>
      <c r="P15" s="17"/>
      <c r="Q15" s="16"/>
      <c r="R15" s="4" t="s">
        <v>909</v>
      </c>
      <c r="S15" s="5" t="s">
        <v>911</v>
      </c>
      <c r="T15" s="5">
        <v>78</v>
      </c>
      <c r="U15" s="5">
        <v>79</v>
      </c>
      <c r="V15" s="6" t="s">
        <v>594</v>
      </c>
    </row>
    <row r="16" spans="1:22" ht="12.75">
      <c r="A16" s="115">
        <v>8</v>
      </c>
      <c r="B16" s="119" t="s">
        <v>613</v>
      </c>
      <c r="D16" s="15">
        <v>4</v>
      </c>
      <c r="E16" s="17"/>
      <c r="F16" s="17"/>
      <c r="G16" s="17"/>
      <c r="H16" s="17">
        <v>6</v>
      </c>
      <c r="I16" s="17"/>
      <c r="J16" s="17"/>
      <c r="K16" s="17"/>
      <c r="L16" s="17">
        <v>19</v>
      </c>
      <c r="M16" s="17"/>
      <c r="N16" s="17"/>
      <c r="O16" s="17">
        <v>14</v>
      </c>
      <c r="P16" s="17"/>
      <c r="Q16" s="16"/>
      <c r="R16" s="4" t="s">
        <v>909</v>
      </c>
      <c r="S16" s="5" t="s">
        <v>911</v>
      </c>
      <c r="T16" s="5">
        <v>78</v>
      </c>
      <c r="U16" s="5">
        <v>79</v>
      </c>
      <c r="V16" s="6" t="s">
        <v>594</v>
      </c>
    </row>
    <row r="17" spans="1:22" ht="12.75">
      <c r="A17" s="115">
        <v>9</v>
      </c>
      <c r="B17" s="119" t="s">
        <v>614</v>
      </c>
      <c r="D17" s="15">
        <v>9</v>
      </c>
      <c r="E17" s="17"/>
      <c r="F17" s="17"/>
      <c r="G17" s="17"/>
      <c r="H17" s="17">
        <v>3</v>
      </c>
      <c r="I17" s="17"/>
      <c r="J17" s="17"/>
      <c r="K17" s="17"/>
      <c r="L17" s="17">
        <v>35</v>
      </c>
      <c r="M17" s="17"/>
      <c r="N17" s="17"/>
      <c r="O17" s="17">
        <v>19</v>
      </c>
      <c r="P17" s="17"/>
      <c r="Q17" s="16"/>
      <c r="R17" s="4" t="s">
        <v>909</v>
      </c>
      <c r="S17" s="5" t="s">
        <v>911</v>
      </c>
      <c r="T17" s="5">
        <v>78</v>
      </c>
      <c r="U17" s="5">
        <v>79</v>
      </c>
      <c r="V17" s="6" t="s">
        <v>594</v>
      </c>
    </row>
    <row r="18" spans="1:22" ht="12.75">
      <c r="A18" s="115">
        <v>10</v>
      </c>
      <c r="B18" s="119">
        <v>1858</v>
      </c>
      <c r="D18" s="15">
        <v>1</v>
      </c>
      <c r="E18" s="17"/>
      <c r="F18" s="17"/>
      <c r="G18" s="17"/>
      <c r="H18" s="17">
        <v>2</v>
      </c>
      <c r="I18" s="17"/>
      <c r="J18" s="17"/>
      <c r="K18" s="17"/>
      <c r="L18" s="61">
        <v>24</v>
      </c>
      <c r="M18" s="17"/>
      <c r="N18" s="17"/>
      <c r="O18" s="17">
        <v>19</v>
      </c>
      <c r="P18" s="17"/>
      <c r="Q18" s="16"/>
      <c r="R18" s="4" t="s">
        <v>909</v>
      </c>
      <c r="S18" s="5" t="s">
        <v>911</v>
      </c>
      <c r="T18" s="5">
        <v>78</v>
      </c>
      <c r="U18" s="5">
        <v>79</v>
      </c>
      <c r="V18" s="6" t="s">
        <v>594</v>
      </c>
    </row>
    <row r="19" spans="1:22" ht="12.75">
      <c r="A19" s="115">
        <v>11</v>
      </c>
      <c r="B19" s="119">
        <v>1857</v>
      </c>
      <c r="D19" s="15">
        <v>2</v>
      </c>
      <c r="E19" s="17"/>
      <c r="F19" s="17"/>
      <c r="G19" s="17"/>
      <c r="H19" s="17">
        <v>3</v>
      </c>
      <c r="I19" s="17"/>
      <c r="J19" s="17"/>
      <c r="K19" s="17"/>
      <c r="L19" s="17">
        <v>13</v>
      </c>
      <c r="M19" s="17"/>
      <c r="N19" s="17"/>
      <c r="O19" s="17">
        <v>19</v>
      </c>
      <c r="P19" s="17"/>
      <c r="Q19" s="16"/>
      <c r="R19" s="4" t="s">
        <v>909</v>
      </c>
      <c r="S19" s="5" t="s">
        <v>911</v>
      </c>
      <c r="T19" s="5">
        <v>78</v>
      </c>
      <c r="U19" s="5">
        <v>79</v>
      </c>
      <c r="V19" s="6" t="s">
        <v>594</v>
      </c>
    </row>
    <row r="20" spans="1:22" ht="12.75">
      <c r="A20" s="115">
        <v>12</v>
      </c>
      <c r="B20" s="119" t="s">
        <v>615</v>
      </c>
      <c r="D20" s="15">
        <v>6</v>
      </c>
      <c r="E20" s="17"/>
      <c r="F20" s="17"/>
      <c r="G20" s="17"/>
      <c r="H20" s="17">
        <v>3</v>
      </c>
      <c r="I20" s="17"/>
      <c r="J20" s="17"/>
      <c r="K20" s="17"/>
      <c r="L20" s="17">
        <v>25</v>
      </c>
      <c r="M20" s="17"/>
      <c r="N20" s="17"/>
      <c r="O20" s="63">
        <v>18</v>
      </c>
      <c r="P20" s="17"/>
      <c r="Q20" s="16"/>
      <c r="R20" s="4" t="s">
        <v>909</v>
      </c>
      <c r="S20" s="5" t="s">
        <v>911</v>
      </c>
      <c r="T20" s="5">
        <v>78</v>
      </c>
      <c r="U20" s="5">
        <v>79</v>
      </c>
      <c r="V20" s="6" t="s">
        <v>594</v>
      </c>
    </row>
    <row r="21" spans="1:22" ht="12.75">
      <c r="A21" s="115">
        <v>13</v>
      </c>
      <c r="B21" s="119" t="s">
        <v>616</v>
      </c>
      <c r="D21" s="15">
        <v>4</v>
      </c>
      <c r="E21" s="17"/>
      <c r="F21" s="17"/>
      <c r="G21" s="17"/>
      <c r="H21" s="17">
        <v>6</v>
      </c>
      <c r="I21" s="17"/>
      <c r="J21" s="17"/>
      <c r="K21" s="17"/>
      <c r="L21" s="17">
        <v>21</v>
      </c>
      <c r="M21" s="17"/>
      <c r="N21" s="17"/>
      <c r="O21" s="17">
        <v>21</v>
      </c>
      <c r="P21" s="17"/>
      <c r="Q21" s="16"/>
      <c r="R21" s="4" t="s">
        <v>909</v>
      </c>
      <c r="S21" s="5" t="s">
        <v>911</v>
      </c>
      <c r="T21" s="5">
        <v>78</v>
      </c>
      <c r="U21" s="5">
        <v>79</v>
      </c>
      <c r="V21" s="6" t="s">
        <v>594</v>
      </c>
    </row>
    <row r="22" spans="1:22" ht="12.75">
      <c r="A22" s="115">
        <v>14</v>
      </c>
      <c r="B22" s="119" t="s">
        <v>617</v>
      </c>
      <c r="D22" s="15">
        <v>5</v>
      </c>
      <c r="E22" s="17"/>
      <c r="F22" s="17"/>
      <c r="G22" s="17"/>
      <c r="H22" s="17">
        <v>1</v>
      </c>
      <c r="I22" s="17"/>
      <c r="J22" s="17"/>
      <c r="K22" s="17"/>
      <c r="L22" s="17">
        <v>20</v>
      </c>
      <c r="M22" s="17"/>
      <c r="N22" s="17"/>
      <c r="O22" s="17">
        <v>18</v>
      </c>
      <c r="P22" s="17"/>
      <c r="Q22" s="16"/>
      <c r="R22" s="4" t="s">
        <v>909</v>
      </c>
      <c r="S22" s="5" t="s">
        <v>911</v>
      </c>
      <c r="T22" s="5">
        <v>78</v>
      </c>
      <c r="U22" s="5">
        <v>79</v>
      </c>
      <c r="V22" s="6" t="s">
        <v>594</v>
      </c>
    </row>
    <row r="23" spans="1:22" ht="12.75">
      <c r="A23" s="115">
        <v>15</v>
      </c>
      <c r="B23" s="119" t="s">
        <v>618</v>
      </c>
      <c r="D23" s="15">
        <v>10</v>
      </c>
      <c r="E23" s="17"/>
      <c r="F23" s="17"/>
      <c r="G23" s="17"/>
      <c r="H23" s="17">
        <v>6</v>
      </c>
      <c r="I23" s="17"/>
      <c r="J23" s="17"/>
      <c r="K23" s="17"/>
      <c r="L23" s="17">
        <v>17</v>
      </c>
      <c r="M23" s="17"/>
      <c r="N23" s="17"/>
      <c r="O23" s="17">
        <v>17</v>
      </c>
      <c r="P23" s="17"/>
      <c r="Q23" s="16"/>
      <c r="R23" s="4" t="s">
        <v>909</v>
      </c>
      <c r="S23" s="5" t="s">
        <v>911</v>
      </c>
      <c r="T23" s="5">
        <v>78</v>
      </c>
      <c r="U23" s="5">
        <v>79</v>
      </c>
      <c r="V23" s="6" t="s">
        <v>594</v>
      </c>
    </row>
    <row r="24" spans="1:22" ht="12.75">
      <c r="A24" s="115">
        <v>16</v>
      </c>
      <c r="B24" s="119" t="s">
        <v>647</v>
      </c>
      <c r="D24" s="15">
        <v>9</v>
      </c>
      <c r="E24" s="17"/>
      <c r="F24" s="17"/>
      <c r="G24" s="17"/>
      <c r="H24" s="17">
        <v>2</v>
      </c>
      <c r="I24" s="17"/>
      <c r="J24" s="17"/>
      <c r="K24" s="17"/>
      <c r="L24" s="17">
        <v>21</v>
      </c>
      <c r="M24" s="17"/>
      <c r="N24" s="17"/>
      <c r="O24" s="17">
        <v>22</v>
      </c>
      <c r="P24" s="17"/>
      <c r="Q24" s="16"/>
      <c r="R24" s="4" t="s">
        <v>909</v>
      </c>
      <c r="S24" s="5" t="s">
        <v>911</v>
      </c>
      <c r="T24" s="5">
        <v>78</v>
      </c>
      <c r="U24" s="5">
        <v>79</v>
      </c>
      <c r="V24" s="6" t="s">
        <v>594</v>
      </c>
    </row>
    <row r="25" spans="1:22" ht="12.75">
      <c r="A25" s="115">
        <v>17</v>
      </c>
      <c r="B25" s="119" t="s">
        <v>648</v>
      </c>
      <c r="D25" s="15">
        <v>10</v>
      </c>
      <c r="E25" s="17"/>
      <c r="F25" s="17"/>
      <c r="G25" s="17"/>
      <c r="H25" s="17">
        <v>8</v>
      </c>
      <c r="I25" s="17"/>
      <c r="J25" s="17"/>
      <c r="K25" s="17"/>
      <c r="L25" s="17">
        <v>16</v>
      </c>
      <c r="M25" s="17"/>
      <c r="N25" s="17"/>
      <c r="O25" s="17">
        <v>17</v>
      </c>
      <c r="P25" s="17"/>
      <c r="Q25" s="16"/>
      <c r="R25" s="4" t="s">
        <v>909</v>
      </c>
      <c r="S25" s="5" t="s">
        <v>911</v>
      </c>
      <c r="T25" s="5">
        <v>78</v>
      </c>
      <c r="U25" s="5">
        <v>79</v>
      </c>
      <c r="V25" s="6" t="s">
        <v>594</v>
      </c>
    </row>
    <row r="26" spans="1:22" ht="12.75">
      <c r="A26" s="115">
        <v>18</v>
      </c>
      <c r="B26" s="119" t="s">
        <v>649</v>
      </c>
      <c r="D26" s="15">
        <v>5</v>
      </c>
      <c r="E26" s="17"/>
      <c r="F26" s="17"/>
      <c r="G26" s="17"/>
      <c r="H26" s="17">
        <v>3</v>
      </c>
      <c r="I26" s="17"/>
      <c r="J26" s="17"/>
      <c r="K26" s="17"/>
      <c r="L26" s="17">
        <v>13</v>
      </c>
      <c r="M26" s="17"/>
      <c r="N26" s="17"/>
      <c r="O26" s="17">
        <v>10</v>
      </c>
      <c r="P26" s="17"/>
      <c r="Q26" s="16"/>
      <c r="R26" s="4" t="s">
        <v>909</v>
      </c>
      <c r="S26" s="5" t="s">
        <v>911</v>
      </c>
      <c r="T26" s="5">
        <v>78</v>
      </c>
      <c r="U26" s="5">
        <v>79</v>
      </c>
      <c r="V26" s="6" t="s">
        <v>594</v>
      </c>
    </row>
    <row r="27" spans="1:22" ht="12.75">
      <c r="A27" s="115">
        <v>19</v>
      </c>
      <c r="B27" s="119" t="s">
        <v>650</v>
      </c>
      <c r="D27" s="15">
        <v>7</v>
      </c>
      <c r="E27" s="17"/>
      <c r="F27" s="17"/>
      <c r="G27" s="17"/>
      <c r="H27" s="17">
        <v>3</v>
      </c>
      <c r="I27" s="17"/>
      <c r="J27" s="17"/>
      <c r="K27" s="17"/>
      <c r="L27" s="17">
        <v>14</v>
      </c>
      <c r="M27" s="17"/>
      <c r="N27" s="17"/>
      <c r="O27" s="17">
        <v>10</v>
      </c>
      <c r="P27" s="17"/>
      <c r="Q27" s="16"/>
      <c r="R27" s="4" t="s">
        <v>909</v>
      </c>
      <c r="S27" s="5" t="s">
        <v>911</v>
      </c>
      <c r="T27" s="5">
        <v>78</v>
      </c>
      <c r="U27" s="5">
        <v>79</v>
      </c>
      <c r="V27" s="6" t="s">
        <v>594</v>
      </c>
    </row>
    <row r="28" spans="1:22" ht="12.75">
      <c r="A28" s="115">
        <v>20</v>
      </c>
      <c r="B28" s="119" t="s">
        <v>651</v>
      </c>
      <c r="D28" s="15">
        <v>7</v>
      </c>
      <c r="E28" s="17"/>
      <c r="F28" s="17">
        <v>1</v>
      </c>
      <c r="G28" s="17"/>
      <c r="H28" s="17">
        <v>3</v>
      </c>
      <c r="I28" s="17"/>
      <c r="J28" s="17"/>
      <c r="K28" s="17"/>
      <c r="L28" s="17">
        <v>11</v>
      </c>
      <c r="M28" s="17"/>
      <c r="N28" s="17"/>
      <c r="O28" s="17">
        <v>7</v>
      </c>
      <c r="P28" s="17"/>
      <c r="Q28" s="16"/>
      <c r="R28" s="4" t="s">
        <v>909</v>
      </c>
      <c r="S28" s="5" t="s">
        <v>911</v>
      </c>
      <c r="T28" s="5">
        <v>78</v>
      </c>
      <c r="U28" s="5">
        <v>79</v>
      </c>
      <c r="V28" s="6" t="s">
        <v>594</v>
      </c>
    </row>
    <row r="29" spans="1:22" ht="12.75">
      <c r="A29" s="115">
        <v>21</v>
      </c>
      <c r="B29" s="119">
        <v>1847</v>
      </c>
      <c r="D29" s="15">
        <v>8</v>
      </c>
      <c r="E29" s="17"/>
      <c r="F29" s="17"/>
      <c r="G29" s="17"/>
      <c r="H29" s="17">
        <v>5</v>
      </c>
      <c r="I29" s="17"/>
      <c r="J29" s="17"/>
      <c r="K29" s="17"/>
      <c r="L29" s="61">
        <v>10</v>
      </c>
      <c r="M29" s="17"/>
      <c r="N29" s="17"/>
      <c r="O29" s="17">
        <v>9</v>
      </c>
      <c r="P29" s="17"/>
      <c r="Q29" s="16"/>
      <c r="R29" s="4" t="s">
        <v>909</v>
      </c>
      <c r="S29" s="5" t="s">
        <v>911</v>
      </c>
      <c r="T29" s="5">
        <v>78</v>
      </c>
      <c r="U29" s="5">
        <v>79</v>
      </c>
      <c r="V29" s="6" t="s">
        <v>594</v>
      </c>
    </row>
    <row r="30" spans="1:22" ht="12.75">
      <c r="A30" s="115">
        <v>22</v>
      </c>
      <c r="B30" s="119" t="s">
        <v>652</v>
      </c>
      <c r="D30" s="15">
        <v>5</v>
      </c>
      <c r="E30" s="17"/>
      <c r="F30" s="17"/>
      <c r="G30" s="17"/>
      <c r="H30" s="17">
        <v>4</v>
      </c>
      <c r="I30" s="17"/>
      <c r="J30" s="17"/>
      <c r="K30" s="17"/>
      <c r="L30" s="17">
        <v>6</v>
      </c>
      <c r="M30" s="17"/>
      <c r="N30" s="17"/>
      <c r="O30" s="61">
        <v>6</v>
      </c>
      <c r="P30" s="17"/>
      <c r="Q30" s="16"/>
      <c r="R30" s="4" t="s">
        <v>909</v>
      </c>
      <c r="S30" s="5" t="s">
        <v>911</v>
      </c>
      <c r="T30" s="5">
        <v>78</v>
      </c>
      <c r="U30" s="5">
        <v>79</v>
      </c>
      <c r="V30" s="6" t="s">
        <v>594</v>
      </c>
    </row>
    <row r="31" spans="1:22" ht="12.75">
      <c r="A31" s="115">
        <v>23</v>
      </c>
      <c r="B31" s="119" t="s">
        <v>653</v>
      </c>
      <c r="D31" s="15">
        <v>5</v>
      </c>
      <c r="E31" s="17">
        <v>1</v>
      </c>
      <c r="F31" s="17"/>
      <c r="G31" s="17"/>
      <c r="H31" s="17">
        <v>9</v>
      </c>
      <c r="I31" s="17"/>
      <c r="J31" s="17"/>
      <c r="K31" s="17"/>
      <c r="L31" s="17">
        <v>10</v>
      </c>
      <c r="M31" s="17"/>
      <c r="N31" s="17"/>
      <c r="O31" s="17">
        <v>8</v>
      </c>
      <c r="P31" s="17"/>
      <c r="Q31" s="16"/>
      <c r="R31" s="4" t="s">
        <v>909</v>
      </c>
      <c r="S31" s="5" t="s">
        <v>911</v>
      </c>
      <c r="T31" s="5">
        <v>78</v>
      </c>
      <c r="U31" s="5">
        <v>79</v>
      </c>
      <c r="V31" s="6" t="s">
        <v>594</v>
      </c>
    </row>
    <row r="32" spans="1:22" ht="12.75">
      <c r="A32" s="115">
        <v>24</v>
      </c>
      <c r="B32" s="119" t="s">
        <v>654</v>
      </c>
      <c r="D32" s="15">
        <v>8</v>
      </c>
      <c r="E32" s="17"/>
      <c r="F32" s="17"/>
      <c r="G32" s="17"/>
      <c r="H32" s="17">
        <v>5</v>
      </c>
      <c r="I32" s="17"/>
      <c r="J32" s="17"/>
      <c r="K32" s="17"/>
      <c r="L32" s="17">
        <v>9</v>
      </c>
      <c r="M32" s="17"/>
      <c r="N32" s="17"/>
      <c r="O32" s="17">
        <v>11</v>
      </c>
      <c r="P32" s="17"/>
      <c r="Q32" s="16"/>
      <c r="R32" s="4" t="s">
        <v>909</v>
      </c>
      <c r="S32" s="5" t="s">
        <v>911</v>
      </c>
      <c r="T32" s="5">
        <v>78</v>
      </c>
      <c r="U32" s="5">
        <v>79</v>
      </c>
      <c r="V32" s="6" t="s">
        <v>594</v>
      </c>
    </row>
    <row r="33" spans="1:22" ht="12.75">
      <c r="A33" s="115">
        <v>25</v>
      </c>
      <c r="B33" s="119" t="s">
        <v>655</v>
      </c>
      <c r="D33" s="15">
        <v>3</v>
      </c>
      <c r="E33" s="17"/>
      <c r="F33" s="17"/>
      <c r="G33" s="17"/>
      <c r="H33" s="17">
        <v>6</v>
      </c>
      <c r="I33" s="17"/>
      <c r="J33" s="17"/>
      <c r="K33" s="17"/>
      <c r="L33" s="17">
        <v>10</v>
      </c>
      <c r="M33" s="17"/>
      <c r="N33" s="17"/>
      <c r="O33" s="17">
        <v>7</v>
      </c>
      <c r="P33" s="17"/>
      <c r="Q33" s="16"/>
      <c r="R33" s="4" t="s">
        <v>909</v>
      </c>
      <c r="S33" s="5" t="s">
        <v>911</v>
      </c>
      <c r="T33" s="5">
        <v>78</v>
      </c>
      <c r="U33" s="5">
        <v>79</v>
      </c>
      <c r="V33" s="6" t="s">
        <v>594</v>
      </c>
    </row>
    <row r="34" spans="1:22" ht="12.75">
      <c r="A34" s="115">
        <v>26</v>
      </c>
      <c r="B34" s="119" t="s">
        <v>656</v>
      </c>
      <c r="D34" s="15">
        <v>7</v>
      </c>
      <c r="E34" s="17"/>
      <c r="F34" s="17"/>
      <c r="G34" s="17"/>
      <c r="H34" s="17">
        <v>6</v>
      </c>
      <c r="I34" s="17"/>
      <c r="J34" s="17"/>
      <c r="K34" s="17"/>
      <c r="L34" s="17">
        <v>10</v>
      </c>
      <c r="M34" s="17"/>
      <c r="N34" s="17"/>
      <c r="O34" s="17">
        <v>5</v>
      </c>
      <c r="P34" s="17"/>
      <c r="Q34" s="16"/>
      <c r="R34" s="4" t="s">
        <v>909</v>
      </c>
      <c r="S34" s="5" t="s">
        <v>911</v>
      </c>
      <c r="T34" s="5">
        <v>78</v>
      </c>
      <c r="U34" s="5">
        <v>79</v>
      </c>
      <c r="V34" s="6" t="s">
        <v>594</v>
      </c>
    </row>
    <row r="35" spans="1:22" ht="12.75">
      <c r="A35" s="115">
        <v>27</v>
      </c>
      <c r="B35" s="119" t="s">
        <v>657</v>
      </c>
      <c r="D35" s="15">
        <v>3</v>
      </c>
      <c r="E35" s="17"/>
      <c r="F35" s="17"/>
      <c r="G35" s="17"/>
      <c r="H35" s="17">
        <v>6</v>
      </c>
      <c r="I35" s="17"/>
      <c r="J35" s="17"/>
      <c r="K35" s="17"/>
      <c r="L35" s="17">
        <v>7</v>
      </c>
      <c r="M35" s="17">
        <v>1</v>
      </c>
      <c r="N35" s="17"/>
      <c r="O35" s="17">
        <v>3</v>
      </c>
      <c r="P35" s="17"/>
      <c r="Q35" s="16"/>
      <c r="R35" s="4" t="s">
        <v>909</v>
      </c>
      <c r="S35" s="5" t="s">
        <v>911</v>
      </c>
      <c r="T35" s="5">
        <v>78</v>
      </c>
      <c r="U35" s="5">
        <v>79</v>
      </c>
      <c r="V35" s="6" t="s">
        <v>594</v>
      </c>
    </row>
    <row r="36" spans="1:22" ht="12.75">
      <c r="A36" s="115">
        <v>28</v>
      </c>
      <c r="B36" s="119" t="s">
        <v>658</v>
      </c>
      <c r="D36" s="15">
        <v>5</v>
      </c>
      <c r="E36" s="17">
        <v>1</v>
      </c>
      <c r="F36" s="17"/>
      <c r="G36" s="17"/>
      <c r="H36" s="17">
        <v>2</v>
      </c>
      <c r="I36" s="17"/>
      <c r="J36" s="17"/>
      <c r="K36" s="17"/>
      <c r="L36" s="17">
        <v>11</v>
      </c>
      <c r="M36" s="17">
        <v>1</v>
      </c>
      <c r="N36" s="17"/>
      <c r="O36" s="17">
        <v>10</v>
      </c>
      <c r="P36" s="17"/>
      <c r="Q36" s="16"/>
      <c r="R36" s="4" t="s">
        <v>909</v>
      </c>
      <c r="S36" s="5" t="s">
        <v>911</v>
      </c>
      <c r="T36" s="5">
        <v>78</v>
      </c>
      <c r="U36" s="5">
        <v>79</v>
      </c>
      <c r="V36" s="6" t="s">
        <v>594</v>
      </c>
    </row>
    <row r="37" spans="1:22" ht="12.75">
      <c r="A37" s="115">
        <v>29</v>
      </c>
      <c r="B37" s="119" t="s">
        <v>659</v>
      </c>
      <c r="D37" s="15">
        <v>8</v>
      </c>
      <c r="E37" s="17">
        <v>1</v>
      </c>
      <c r="F37" s="17"/>
      <c r="G37" s="17"/>
      <c r="H37" s="17"/>
      <c r="I37" s="17">
        <v>1</v>
      </c>
      <c r="J37" s="17"/>
      <c r="K37" s="17"/>
      <c r="L37" s="17">
        <v>7</v>
      </c>
      <c r="M37" s="17">
        <v>1</v>
      </c>
      <c r="N37" s="17"/>
      <c r="O37" s="17">
        <v>1</v>
      </c>
      <c r="P37" s="17"/>
      <c r="Q37" s="16"/>
      <c r="R37" s="4" t="s">
        <v>909</v>
      </c>
      <c r="S37" s="5" t="s">
        <v>911</v>
      </c>
      <c r="T37" s="5">
        <v>78</v>
      </c>
      <c r="U37" s="5">
        <v>79</v>
      </c>
      <c r="V37" s="6" t="s">
        <v>594</v>
      </c>
    </row>
    <row r="38" spans="1:22" ht="12.75">
      <c r="A38" s="115">
        <v>30</v>
      </c>
      <c r="B38" s="119" t="s">
        <v>660</v>
      </c>
      <c r="D38" s="15">
        <v>3</v>
      </c>
      <c r="E38" s="17">
        <v>1</v>
      </c>
      <c r="F38" s="17"/>
      <c r="G38" s="17"/>
      <c r="H38" s="17">
        <v>8</v>
      </c>
      <c r="I38" s="17"/>
      <c r="J38" s="17"/>
      <c r="K38" s="17"/>
      <c r="L38" s="17">
        <v>7</v>
      </c>
      <c r="M38" s="17"/>
      <c r="N38" s="17"/>
      <c r="O38" s="17">
        <v>9</v>
      </c>
      <c r="P38" s="17"/>
      <c r="Q38" s="16"/>
      <c r="R38" s="4" t="s">
        <v>909</v>
      </c>
      <c r="S38" s="5" t="s">
        <v>911</v>
      </c>
      <c r="T38" s="5">
        <v>78</v>
      </c>
      <c r="U38" s="5">
        <v>79</v>
      </c>
      <c r="V38" s="6" t="s">
        <v>594</v>
      </c>
    </row>
    <row r="39" spans="1:22" ht="12.75">
      <c r="A39" s="115">
        <v>31</v>
      </c>
      <c r="B39" s="119" t="s">
        <v>661</v>
      </c>
      <c r="D39" s="15">
        <v>2</v>
      </c>
      <c r="E39" s="17">
        <v>1</v>
      </c>
      <c r="F39" s="17"/>
      <c r="G39" s="17"/>
      <c r="H39" s="17">
        <v>5</v>
      </c>
      <c r="I39" s="17">
        <v>1</v>
      </c>
      <c r="J39" s="17"/>
      <c r="K39" s="17"/>
      <c r="L39" s="17">
        <v>6</v>
      </c>
      <c r="M39" s="17">
        <v>2</v>
      </c>
      <c r="N39" s="17"/>
      <c r="O39" s="17">
        <v>7</v>
      </c>
      <c r="P39" s="17"/>
      <c r="Q39" s="16"/>
      <c r="R39" s="4" t="s">
        <v>909</v>
      </c>
      <c r="S39" s="5" t="s">
        <v>911</v>
      </c>
      <c r="T39" s="5">
        <v>78</v>
      </c>
      <c r="U39" s="5">
        <v>79</v>
      </c>
      <c r="V39" s="6" t="s">
        <v>594</v>
      </c>
    </row>
    <row r="40" spans="1:22" ht="12.75">
      <c r="A40" s="115">
        <v>32</v>
      </c>
      <c r="B40" s="119" t="s">
        <v>662</v>
      </c>
      <c r="D40" s="15">
        <v>9</v>
      </c>
      <c r="E40" s="17">
        <v>1</v>
      </c>
      <c r="F40" s="17"/>
      <c r="G40" s="17"/>
      <c r="H40" s="17">
        <v>3</v>
      </c>
      <c r="I40" s="17"/>
      <c r="J40" s="17"/>
      <c r="K40" s="17"/>
      <c r="L40" s="17">
        <v>6</v>
      </c>
      <c r="M40" s="17"/>
      <c r="N40" s="17"/>
      <c r="O40" s="17">
        <v>4</v>
      </c>
      <c r="P40" s="17">
        <v>1</v>
      </c>
      <c r="Q40" s="16"/>
      <c r="R40" s="4" t="s">
        <v>909</v>
      </c>
      <c r="S40" s="5" t="s">
        <v>911</v>
      </c>
      <c r="T40" s="5">
        <v>78</v>
      </c>
      <c r="U40" s="5">
        <v>79</v>
      </c>
      <c r="V40" s="6" t="s">
        <v>594</v>
      </c>
    </row>
    <row r="41" spans="1:22" ht="12.75">
      <c r="A41" s="115">
        <v>33</v>
      </c>
      <c r="B41" s="119" t="s">
        <v>663</v>
      </c>
      <c r="D41" s="15">
        <v>3</v>
      </c>
      <c r="E41" s="17"/>
      <c r="F41" s="17"/>
      <c r="G41" s="17"/>
      <c r="H41" s="17">
        <v>7</v>
      </c>
      <c r="I41" s="17"/>
      <c r="J41" s="17"/>
      <c r="K41" s="17"/>
      <c r="L41" s="17">
        <v>9</v>
      </c>
      <c r="M41" s="17">
        <v>3</v>
      </c>
      <c r="N41" s="17"/>
      <c r="O41" s="17">
        <v>9</v>
      </c>
      <c r="P41" s="17"/>
      <c r="Q41" s="16"/>
      <c r="R41" s="4" t="s">
        <v>909</v>
      </c>
      <c r="S41" s="5" t="s">
        <v>911</v>
      </c>
      <c r="T41" s="5">
        <v>78</v>
      </c>
      <c r="U41" s="5">
        <v>79</v>
      </c>
      <c r="V41" s="6" t="s">
        <v>594</v>
      </c>
    </row>
    <row r="42" spans="1:22" ht="12.75">
      <c r="A42" s="115">
        <v>34</v>
      </c>
      <c r="B42" s="119" t="s">
        <v>664</v>
      </c>
      <c r="D42" s="15">
        <v>6</v>
      </c>
      <c r="E42" s="17">
        <v>4</v>
      </c>
      <c r="F42" s="17"/>
      <c r="G42" s="17"/>
      <c r="H42" s="17">
        <v>7</v>
      </c>
      <c r="I42" s="17">
        <v>2</v>
      </c>
      <c r="J42" s="17"/>
      <c r="K42" s="17"/>
      <c r="L42" s="17">
        <v>4</v>
      </c>
      <c r="M42" s="17">
        <v>1</v>
      </c>
      <c r="N42" s="17"/>
      <c r="O42" s="17">
        <v>6</v>
      </c>
      <c r="P42" s="17"/>
      <c r="Q42" s="16">
        <v>1</v>
      </c>
      <c r="R42" s="4" t="s">
        <v>909</v>
      </c>
      <c r="S42" s="5" t="s">
        <v>911</v>
      </c>
      <c r="T42" s="5">
        <v>78</v>
      </c>
      <c r="U42" s="5">
        <v>79</v>
      </c>
      <c r="V42" s="6" t="s">
        <v>594</v>
      </c>
    </row>
    <row r="43" spans="1:22" ht="12.75">
      <c r="A43" s="115">
        <v>35</v>
      </c>
      <c r="B43" s="119" t="s">
        <v>665</v>
      </c>
      <c r="D43" s="15">
        <v>3</v>
      </c>
      <c r="E43" s="17">
        <v>5</v>
      </c>
      <c r="F43" s="17"/>
      <c r="G43" s="17"/>
      <c r="H43" s="17">
        <v>5</v>
      </c>
      <c r="I43" s="17">
        <v>1</v>
      </c>
      <c r="J43" s="17">
        <v>1</v>
      </c>
      <c r="K43" s="17"/>
      <c r="L43" s="17">
        <v>2</v>
      </c>
      <c r="M43" s="17">
        <v>1</v>
      </c>
      <c r="N43" s="17"/>
      <c r="O43" s="17">
        <v>2</v>
      </c>
      <c r="P43" s="17">
        <v>2</v>
      </c>
      <c r="Q43" s="16"/>
      <c r="R43" s="4" t="s">
        <v>909</v>
      </c>
      <c r="S43" s="5" t="s">
        <v>911</v>
      </c>
      <c r="T43" s="5">
        <v>78</v>
      </c>
      <c r="U43" s="5">
        <v>79</v>
      </c>
      <c r="V43" s="6" t="s">
        <v>594</v>
      </c>
    </row>
    <row r="44" spans="1:22" ht="12.75">
      <c r="A44" s="115">
        <v>36</v>
      </c>
      <c r="B44" s="119" t="s">
        <v>666</v>
      </c>
      <c r="D44" s="15">
        <v>9</v>
      </c>
      <c r="E44" s="17">
        <v>4</v>
      </c>
      <c r="F44" s="17"/>
      <c r="G44" s="17"/>
      <c r="H44" s="17">
        <v>4</v>
      </c>
      <c r="I44" s="17">
        <v>2</v>
      </c>
      <c r="J44" s="17"/>
      <c r="K44" s="17"/>
      <c r="L44" s="17">
        <v>6</v>
      </c>
      <c r="M44" s="17">
        <v>1</v>
      </c>
      <c r="N44" s="17"/>
      <c r="O44" s="17">
        <v>8</v>
      </c>
      <c r="P44" s="17"/>
      <c r="Q44" s="16"/>
      <c r="R44" s="4" t="s">
        <v>909</v>
      </c>
      <c r="S44" s="5" t="s">
        <v>911</v>
      </c>
      <c r="T44" s="5">
        <v>78</v>
      </c>
      <c r="U44" s="5">
        <v>79</v>
      </c>
      <c r="V44" s="6" t="s">
        <v>594</v>
      </c>
    </row>
    <row r="45" spans="1:22" ht="12.75">
      <c r="A45" s="115">
        <v>37</v>
      </c>
      <c r="B45" s="119">
        <v>1830</v>
      </c>
      <c r="D45" s="15">
        <v>5</v>
      </c>
      <c r="E45" s="17">
        <v>3</v>
      </c>
      <c r="F45" s="17"/>
      <c r="G45" s="17"/>
      <c r="H45" s="17">
        <v>3</v>
      </c>
      <c r="I45" s="17"/>
      <c r="J45" s="17"/>
      <c r="K45" s="17"/>
      <c r="L45" s="17">
        <v>4</v>
      </c>
      <c r="M45" s="17"/>
      <c r="N45" s="17"/>
      <c r="O45" s="17">
        <v>2</v>
      </c>
      <c r="P45" s="17">
        <v>1</v>
      </c>
      <c r="Q45" s="16"/>
      <c r="R45" s="4" t="s">
        <v>909</v>
      </c>
      <c r="S45" s="5" t="s">
        <v>911</v>
      </c>
      <c r="T45" s="5">
        <v>78</v>
      </c>
      <c r="U45" s="5">
        <v>79</v>
      </c>
      <c r="V45" s="6" t="s">
        <v>594</v>
      </c>
    </row>
    <row r="46" spans="1:22" ht="12.75">
      <c r="A46" s="115">
        <v>38</v>
      </c>
      <c r="B46" s="119" t="s">
        <v>667</v>
      </c>
      <c r="D46" s="15">
        <v>5</v>
      </c>
      <c r="E46" s="17">
        <v>2</v>
      </c>
      <c r="F46" s="17"/>
      <c r="G46" s="17"/>
      <c r="H46" s="17">
        <v>8</v>
      </c>
      <c r="I46" s="17">
        <v>1</v>
      </c>
      <c r="J46" s="17">
        <v>1</v>
      </c>
      <c r="K46" s="17"/>
      <c r="L46" s="17">
        <v>5</v>
      </c>
      <c r="M46" s="17">
        <v>1</v>
      </c>
      <c r="N46" s="17"/>
      <c r="O46" s="17">
        <v>5</v>
      </c>
      <c r="P46" s="17"/>
      <c r="Q46" s="16"/>
      <c r="R46" s="4" t="s">
        <v>909</v>
      </c>
      <c r="S46" s="5" t="s">
        <v>911</v>
      </c>
      <c r="T46" s="5">
        <v>78</v>
      </c>
      <c r="U46" s="5">
        <v>79</v>
      </c>
      <c r="V46" s="6" t="s">
        <v>594</v>
      </c>
    </row>
    <row r="47" spans="1:22" ht="12.75">
      <c r="A47" s="115">
        <v>39</v>
      </c>
      <c r="B47" s="119" t="s">
        <v>668</v>
      </c>
      <c r="D47" s="15">
        <v>9</v>
      </c>
      <c r="E47" s="17">
        <v>1</v>
      </c>
      <c r="F47" s="17"/>
      <c r="G47" s="17"/>
      <c r="H47" s="17">
        <v>7</v>
      </c>
      <c r="I47" s="17">
        <v>1</v>
      </c>
      <c r="J47" s="17"/>
      <c r="K47" s="17"/>
      <c r="L47" s="17">
        <v>5</v>
      </c>
      <c r="M47" s="17">
        <v>2</v>
      </c>
      <c r="N47" s="17"/>
      <c r="O47" s="17">
        <v>10</v>
      </c>
      <c r="P47" s="17">
        <v>1</v>
      </c>
      <c r="Q47" s="16"/>
      <c r="R47" s="4" t="s">
        <v>909</v>
      </c>
      <c r="S47" s="5" t="s">
        <v>911</v>
      </c>
      <c r="T47" s="5">
        <v>78</v>
      </c>
      <c r="U47" s="5">
        <v>79</v>
      </c>
      <c r="V47" s="6" t="s">
        <v>594</v>
      </c>
    </row>
    <row r="48" spans="1:22" ht="12.75">
      <c r="A48" s="115">
        <v>40</v>
      </c>
      <c r="B48" s="119" t="s">
        <v>675</v>
      </c>
      <c r="D48" s="15">
        <v>5</v>
      </c>
      <c r="E48" s="17">
        <v>1</v>
      </c>
      <c r="F48" s="17"/>
      <c r="G48" s="17"/>
      <c r="H48" s="17">
        <v>5</v>
      </c>
      <c r="I48" s="17">
        <v>5</v>
      </c>
      <c r="J48" s="17"/>
      <c r="K48" s="17"/>
      <c r="L48" s="17">
        <v>3</v>
      </c>
      <c r="M48" s="17">
        <v>1</v>
      </c>
      <c r="N48" s="17"/>
      <c r="O48" s="17">
        <v>4</v>
      </c>
      <c r="P48" s="17"/>
      <c r="Q48" s="16"/>
      <c r="R48" s="4" t="s">
        <v>909</v>
      </c>
      <c r="S48" s="5" t="s">
        <v>911</v>
      </c>
      <c r="T48" s="5">
        <v>78</v>
      </c>
      <c r="U48" s="5">
        <v>79</v>
      </c>
      <c r="V48" s="6" t="s">
        <v>594</v>
      </c>
    </row>
    <row r="49" spans="1:22" ht="12.75">
      <c r="A49" s="115">
        <v>41</v>
      </c>
      <c r="B49" s="119">
        <v>1827</v>
      </c>
      <c r="D49" s="15">
        <v>2</v>
      </c>
      <c r="E49" s="17">
        <v>3</v>
      </c>
      <c r="F49" s="17"/>
      <c r="G49" s="17"/>
      <c r="H49" s="17">
        <v>5</v>
      </c>
      <c r="I49" s="17">
        <v>2</v>
      </c>
      <c r="J49" s="17"/>
      <c r="K49" s="17"/>
      <c r="L49" s="17">
        <v>1</v>
      </c>
      <c r="M49" s="17">
        <v>2</v>
      </c>
      <c r="N49" s="17"/>
      <c r="O49" s="17">
        <v>9</v>
      </c>
      <c r="P49" s="17">
        <v>1</v>
      </c>
      <c r="Q49" s="16"/>
      <c r="R49" s="4" t="s">
        <v>909</v>
      </c>
      <c r="S49" s="5" t="s">
        <v>911</v>
      </c>
      <c r="T49" s="5">
        <v>78</v>
      </c>
      <c r="U49" s="5">
        <v>79</v>
      </c>
      <c r="V49" s="6" t="s">
        <v>594</v>
      </c>
    </row>
    <row r="50" spans="1:22" ht="12.75">
      <c r="A50" s="115">
        <v>42</v>
      </c>
      <c r="B50" s="119" t="s">
        <v>669</v>
      </c>
      <c r="D50" s="15">
        <v>6</v>
      </c>
      <c r="E50" s="17">
        <v>6</v>
      </c>
      <c r="F50" s="17">
        <v>1</v>
      </c>
      <c r="G50" s="17"/>
      <c r="H50" s="17">
        <v>4</v>
      </c>
      <c r="I50" s="17"/>
      <c r="J50" s="17">
        <v>1</v>
      </c>
      <c r="K50" s="17"/>
      <c r="L50" s="17">
        <v>5</v>
      </c>
      <c r="M50" s="17">
        <v>1</v>
      </c>
      <c r="N50" s="17"/>
      <c r="O50" s="17">
        <v>3</v>
      </c>
      <c r="P50" s="17">
        <v>2</v>
      </c>
      <c r="Q50" s="16"/>
      <c r="R50" s="4" t="s">
        <v>909</v>
      </c>
      <c r="S50" s="5" t="s">
        <v>911</v>
      </c>
      <c r="T50" s="5">
        <v>78</v>
      </c>
      <c r="U50" s="5">
        <v>79</v>
      </c>
      <c r="V50" s="6" t="s">
        <v>594</v>
      </c>
    </row>
    <row r="51" spans="1:22" ht="12.75">
      <c r="A51" s="115">
        <v>43</v>
      </c>
      <c r="B51" s="119" t="s">
        <v>670</v>
      </c>
      <c r="D51" s="15">
        <v>7</v>
      </c>
      <c r="E51" s="17">
        <v>4</v>
      </c>
      <c r="F51" s="17">
        <v>1</v>
      </c>
      <c r="G51" s="17"/>
      <c r="H51" s="17">
        <v>3</v>
      </c>
      <c r="I51" s="17"/>
      <c r="J51" s="17">
        <v>2</v>
      </c>
      <c r="K51" s="17"/>
      <c r="L51" s="17">
        <v>3</v>
      </c>
      <c r="M51" s="17">
        <v>1</v>
      </c>
      <c r="N51" s="17"/>
      <c r="O51" s="17">
        <v>12</v>
      </c>
      <c r="P51" s="17">
        <v>2</v>
      </c>
      <c r="Q51" s="16"/>
      <c r="R51" s="4" t="s">
        <v>909</v>
      </c>
      <c r="S51" s="5" t="s">
        <v>911</v>
      </c>
      <c r="T51" s="5">
        <v>78</v>
      </c>
      <c r="U51" s="5">
        <v>79</v>
      </c>
      <c r="V51" s="6" t="s">
        <v>594</v>
      </c>
    </row>
    <row r="52" spans="1:22" ht="12.75">
      <c r="A52" s="115">
        <v>44</v>
      </c>
      <c r="B52" s="119" t="s">
        <v>671</v>
      </c>
      <c r="D52" s="15">
        <v>5</v>
      </c>
      <c r="E52" s="17">
        <v>5</v>
      </c>
      <c r="F52" s="17"/>
      <c r="G52" s="17"/>
      <c r="H52" s="17">
        <v>7</v>
      </c>
      <c r="I52" s="17">
        <v>4</v>
      </c>
      <c r="J52" s="17"/>
      <c r="K52" s="17"/>
      <c r="L52" s="17">
        <v>9</v>
      </c>
      <c r="M52" s="17">
        <v>2</v>
      </c>
      <c r="N52" s="17"/>
      <c r="O52" s="17">
        <v>2</v>
      </c>
      <c r="P52" s="17">
        <v>2</v>
      </c>
      <c r="Q52" s="16"/>
      <c r="R52" s="4" t="s">
        <v>909</v>
      </c>
      <c r="S52" s="5" t="s">
        <v>911</v>
      </c>
      <c r="T52" s="5">
        <v>78</v>
      </c>
      <c r="U52" s="5">
        <v>79</v>
      </c>
      <c r="V52" s="6" t="s">
        <v>594</v>
      </c>
    </row>
    <row r="53" spans="1:22" ht="12.75">
      <c r="A53" s="115">
        <v>45</v>
      </c>
      <c r="B53" s="119" t="s">
        <v>672</v>
      </c>
      <c r="D53" s="15">
        <v>9</v>
      </c>
      <c r="E53" s="17">
        <v>5</v>
      </c>
      <c r="F53" s="17"/>
      <c r="G53" s="17"/>
      <c r="H53" s="17">
        <v>4</v>
      </c>
      <c r="I53" s="17">
        <v>2</v>
      </c>
      <c r="J53" s="17">
        <v>2</v>
      </c>
      <c r="K53" s="17"/>
      <c r="L53" s="17">
        <v>4</v>
      </c>
      <c r="M53" s="17">
        <v>2</v>
      </c>
      <c r="N53" s="17"/>
      <c r="O53" s="17">
        <v>7</v>
      </c>
      <c r="P53" s="17"/>
      <c r="Q53" s="16"/>
      <c r="R53" s="4" t="s">
        <v>909</v>
      </c>
      <c r="S53" s="5" t="s">
        <v>911</v>
      </c>
      <c r="T53" s="5">
        <v>78</v>
      </c>
      <c r="U53" s="5">
        <v>79</v>
      </c>
      <c r="V53" s="6" t="s">
        <v>594</v>
      </c>
    </row>
    <row r="54" spans="1:22" ht="12.75">
      <c r="A54" s="115">
        <v>46</v>
      </c>
      <c r="B54" s="119" t="s">
        <v>673</v>
      </c>
      <c r="D54" s="15">
        <v>2</v>
      </c>
      <c r="E54" s="17">
        <v>3</v>
      </c>
      <c r="F54" s="17">
        <v>1</v>
      </c>
      <c r="G54" s="17"/>
      <c r="H54" s="17">
        <v>7</v>
      </c>
      <c r="I54" s="17">
        <v>3</v>
      </c>
      <c r="J54" s="17"/>
      <c r="K54" s="17"/>
      <c r="L54" s="17">
        <v>4</v>
      </c>
      <c r="M54" s="17"/>
      <c r="N54" s="17"/>
      <c r="O54" s="17">
        <v>5</v>
      </c>
      <c r="P54" s="17">
        <v>1</v>
      </c>
      <c r="Q54" s="16"/>
      <c r="R54" s="4" t="s">
        <v>909</v>
      </c>
      <c r="S54" s="5" t="s">
        <v>911</v>
      </c>
      <c r="T54" s="5">
        <v>78</v>
      </c>
      <c r="U54" s="5">
        <v>79</v>
      </c>
      <c r="V54" s="6" t="s">
        <v>594</v>
      </c>
    </row>
    <row r="55" spans="1:22" ht="12.75">
      <c r="A55" s="115">
        <v>47</v>
      </c>
      <c r="B55" s="119" t="s">
        <v>674</v>
      </c>
      <c r="D55" s="15">
        <v>5</v>
      </c>
      <c r="E55" s="17">
        <v>5</v>
      </c>
      <c r="F55" s="17"/>
      <c r="G55" s="17"/>
      <c r="H55" s="17">
        <v>11</v>
      </c>
      <c r="I55" s="17">
        <v>2</v>
      </c>
      <c r="J55" s="17"/>
      <c r="K55" s="17"/>
      <c r="L55" s="17">
        <v>3</v>
      </c>
      <c r="M55" s="17">
        <v>1</v>
      </c>
      <c r="N55" s="17">
        <v>1</v>
      </c>
      <c r="O55" s="17">
        <v>7</v>
      </c>
      <c r="P55" s="17"/>
      <c r="Q55" s="16">
        <v>1</v>
      </c>
      <c r="R55" s="4" t="s">
        <v>909</v>
      </c>
      <c r="S55" s="5" t="s">
        <v>911</v>
      </c>
      <c r="T55" s="5">
        <v>78</v>
      </c>
      <c r="U55" s="5">
        <v>79</v>
      </c>
      <c r="V55" s="6" t="s">
        <v>594</v>
      </c>
    </row>
    <row r="56" spans="1:22" ht="12.75">
      <c r="A56" s="115">
        <v>48</v>
      </c>
      <c r="B56" s="119">
        <v>1820</v>
      </c>
      <c r="D56" s="15">
        <v>3</v>
      </c>
      <c r="E56" s="17">
        <v>6</v>
      </c>
      <c r="F56" s="17"/>
      <c r="G56" s="17"/>
      <c r="H56" s="17">
        <v>2</v>
      </c>
      <c r="I56" s="17">
        <v>2</v>
      </c>
      <c r="J56" s="17"/>
      <c r="K56" s="17"/>
      <c r="L56" s="17">
        <v>5</v>
      </c>
      <c r="M56" s="17">
        <v>1</v>
      </c>
      <c r="N56" s="17"/>
      <c r="O56" s="17">
        <v>2</v>
      </c>
      <c r="P56" s="17">
        <v>1</v>
      </c>
      <c r="Q56" s="16"/>
      <c r="R56" s="4" t="s">
        <v>909</v>
      </c>
      <c r="S56" s="5" t="s">
        <v>911</v>
      </c>
      <c r="T56" s="5">
        <v>78</v>
      </c>
      <c r="U56" s="5">
        <v>79</v>
      </c>
      <c r="V56" s="6" t="s">
        <v>594</v>
      </c>
    </row>
    <row r="57" spans="1:22" ht="12.75">
      <c r="A57" s="174">
        <v>49</v>
      </c>
      <c r="B57" s="164" t="s">
        <v>678</v>
      </c>
      <c r="D57" s="15">
        <v>2</v>
      </c>
      <c r="E57" s="17">
        <v>10</v>
      </c>
      <c r="F57" s="17"/>
      <c r="G57" s="17"/>
      <c r="H57" s="17">
        <v>3</v>
      </c>
      <c r="I57" s="17">
        <v>1</v>
      </c>
      <c r="J57" s="17">
        <v>1</v>
      </c>
      <c r="K57" s="17"/>
      <c r="L57" s="17">
        <v>5</v>
      </c>
      <c r="M57" s="17">
        <v>1</v>
      </c>
      <c r="N57" s="17"/>
      <c r="O57" s="17">
        <v>9</v>
      </c>
      <c r="P57" s="17"/>
      <c r="Q57" s="16"/>
      <c r="R57" s="4" t="s">
        <v>909</v>
      </c>
      <c r="S57" s="5" t="s">
        <v>911</v>
      </c>
      <c r="T57" s="5">
        <v>80</v>
      </c>
      <c r="U57" s="5">
        <v>81</v>
      </c>
      <c r="V57" s="6" t="s">
        <v>709</v>
      </c>
    </row>
    <row r="58" spans="1:22" ht="12.75">
      <c r="A58" s="115">
        <v>50</v>
      </c>
      <c r="B58" s="119" t="s">
        <v>679</v>
      </c>
      <c r="D58" s="15">
        <v>7</v>
      </c>
      <c r="E58" s="17">
        <v>3</v>
      </c>
      <c r="F58" s="17">
        <v>2</v>
      </c>
      <c r="G58" s="17"/>
      <c r="H58" s="17">
        <v>6</v>
      </c>
      <c r="I58" s="17">
        <v>2</v>
      </c>
      <c r="J58" s="17">
        <v>1</v>
      </c>
      <c r="K58" s="17"/>
      <c r="L58" s="17">
        <v>2</v>
      </c>
      <c r="M58" s="17"/>
      <c r="N58" s="17"/>
      <c r="O58" s="17">
        <v>1</v>
      </c>
      <c r="P58" s="17">
        <v>1</v>
      </c>
      <c r="Q58" s="16"/>
      <c r="R58" s="4" t="s">
        <v>909</v>
      </c>
      <c r="S58" s="5" t="s">
        <v>911</v>
      </c>
      <c r="T58" s="5">
        <v>80</v>
      </c>
      <c r="U58" s="5">
        <v>81</v>
      </c>
      <c r="V58" s="6" t="s">
        <v>709</v>
      </c>
    </row>
    <row r="59" spans="1:22" ht="12.75">
      <c r="A59" s="115">
        <v>51</v>
      </c>
      <c r="B59" s="119" t="s">
        <v>680</v>
      </c>
      <c r="D59" s="15">
        <v>6</v>
      </c>
      <c r="E59" s="17">
        <v>7</v>
      </c>
      <c r="F59" s="17">
        <v>2</v>
      </c>
      <c r="G59" s="17"/>
      <c r="H59" s="17">
        <v>5</v>
      </c>
      <c r="I59" s="17">
        <v>5</v>
      </c>
      <c r="J59" s="17">
        <v>1</v>
      </c>
      <c r="K59" s="17"/>
      <c r="L59" s="17">
        <v>7</v>
      </c>
      <c r="M59" s="17">
        <v>3</v>
      </c>
      <c r="N59" s="17"/>
      <c r="O59" s="17">
        <v>4</v>
      </c>
      <c r="P59" s="17">
        <v>1</v>
      </c>
      <c r="Q59" s="16"/>
      <c r="R59" s="4" t="s">
        <v>909</v>
      </c>
      <c r="S59" s="5" t="s">
        <v>911</v>
      </c>
      <c r="T59" s="5">
        <v>80</v>
      </c>
      <c r="U59" s="5">
        <v>81</v>
      </c>
      <c r="V59" s="6" t="s">
        <v>709</v>
      </c>
    </row>
    <row r="60" spans="1:22" ht="12.75">
      <c r="A60" s="115">
        <v>52</v>
      </c>
      <c r="B60" s="119" t="s">
        <v>681</v>
      </c>
      <c r="D60" s="15">
        <v>4</v>
      </c>
      <c r="E60" s="17">
        <v>12</v>
      </c>
      <c r="F60" s="17">
        <v>1</v>
      </c>
      <c r="G60" s="17"/>
      <c r="H60" s="17">
        <v>4</v>
      </c>
      <c r="I60" s="17">
        <v>6</v>
      </c>
      <c r="J60" s="17">
        <v>1</v>
      </c>
      <c r="K60" s="17">
        <v>1</v>
      </c>
      <c r="L60" s="17">
        <v>4</v>
      </c>
      <c r="M60" s="17"/>
      <c r="N60" s="17"/>
      <c r="O60" s="17">
        <v>6</v>
      </c>
      <c r="P60" s="17">
        <v>1</v>
      </c>
      <c r="Q60" s="16"/>
      <c r="R60" s="4" t="s">
        <v>909</v>
      </c>
      <c r="S60" s="5" t="s">
        <v>911</v>
      </c>
      <c r="T60" s="5">
        <v>80</v>
      </c>
      <c r="U60" s="5">
        <v>81</v>
      </c>
      <c r="V60" s="6" t="s">
        <v>709</v>
      </c>
    </row>
    <row r="61" spans="1:22" ht="12.75">
      <c r="A61" s="115">
        <v>53</v>
      </c>
      <c r="B61" s="119" t="s">
        <v>682</v>
      </c>
      <c r="D61" s="15">
        <v>5</v>
      </c>
      <c r="E61" s="17">
        <v>6</v>
      </c>
      <c r="F61" s="17"/>
      <c r="G61" s="17"/>
      <c r="H61" s="17">
        <v>7</v>
      </c>
      <c r="I61" s="17">
        <v>2</v>
      </c>
      <c r="J61" s="17"/>
      <c r="K61" s="17"/>
      <c r="L61" s="17">
        <v>4</v>
      </c>
      <c r="M61" s="17">
        <v>2</v>
      </c>
      <c r="N61" s="17"/>
      <c r="O61" s="17">
        <v>5</v>
      </c>
      <c r="P61" s="17">
        <v>1</v>
      </c>
      <c r="Q61" s="16"/>
      <c r="R61" s="4" t="s">
        <v>909</v>
      </c>
      <c r="S61" s="5" t="s">
        <v>911</v>
      </c>
      <c r="T61" s="5">
        <v>80</v>
      </c>
      <c r="U61" s="5">
        <v>81</v>
      </c>
      <c r="V61" s="6" t="s">
        <v>709</v>
      </c>
    </row>
    <row r="62" spans="1:22" ht="12.75">
      <c r="A62" s="115">
        <v>54</v>
      </c>
      <c r="B62" s="119" t="s">
        <v>683</v>
      </c>
      <c r="D62" s="15">
        <v>7</v>
      </c>
      <c r="E62" s="17">
        <v>12</v>
      </c>
      <c r="F62" s="17"/>
      <c r="G62" s="17"/>
      <c r="H62" s="17">
        <v>7</v>
      </c>
      <c r="I62" s="17">
        <v>4</v>
      </c>
      <c r="J62" s="17">
        <v>2</v>
      </c>
      <c r="K62" s="17"/>
      <c r="L62" s="17">
        <v>4</v>
      </c>
      <c r="M62" s="17"/>
      <c r="N62" s="17"/>
      <c r="O62" s="17">
        <v>8</v>
      </c>
      <c r="P62" s="17">
        <v>1</v>
      </c>
      <c r="Q62" s="16"/>
      <c r="R62" s="4" t="s">
        <v>909</v>
      </c>
      <c r="S62" s="5" t="s">
        <v>911</v>
      </c>
      <c r="T62" s="5">
        <v>80</v>
      </c>
      <c r="U62" s="5">
        <v>81</v>
      </c>
      <c r="V62" s="6" t="s">
        <v>709</v>
      </c>
    </row>
    <row r="63" spans="1:22" ht="12.75">
      <c r="A63" s="115">
        <v>55</v>
      </c>
      <c r="B63" s="119" t="s">
        <v>684</v>
      </c>
      <c r="D63" s="62">
        <v>11</v>
      </c>
      <c r="E63" s="17">
        <v>11</v>
      </c>
      <c r="F63" s="17">
        <v>4</v>
      </c>
      <c r="G63" s="17"/>
      <c r="H63" s="17">
        <v>4</v>
      </c>
      <c r="I63" s="17">
        <v>3</v>
      </c>
      <c r="J63" s="17">
        <v>2</v>
      </c>
      <c r="K63" s="17"/>
      <c r="L63" s="61">
        <v>6</v>
      </c>
      <c r="M63" s="17">
        <v>2</v>
      </c>
      <c r="N63" s="17">
        <v>1</v>
      </c>
      <c r="O63" s="17">
        <v>4</v>
      </c>
      <c r="P63" s="17"/>
      <c r="Q63" s="16"/>
      <c r="R63" s="4" t="s">
        <v>909</v>
      </c>
      <c r="S63" s="5" t="s">
        <v>911</v>
      </c>
      <c r="T63" s="5">
        <v>80</v>
      </c>
      <c r="U63" s="5">
        <v>81</v>
      </c>
      <c r="V63" s="6" t="s">
        <v>709</v>
      </c>
    </row>
    <row r="64" spans="1:22" ht="12.75">
      <c r="A64" s="115">
        <v>56</v>
      </c>
      <c r="B64" s="119" t="s">
        <v>685</v>
      </c>
      <c r="D64" s="15">
        <v>8</v>
      </c>
      <c r="E64" s="17">
        <v>14</v>
      </c>
      <c r="F64" s="17">
        <v>1</v>
      </c>
      <c r="G64" s="17"/>
      <c r="H64" s="17">
        <v>4</v>
      </c>
      <c r="I64" s="17"/>
      <c r="J64" s="17">
        <v>3</v>
      </c>
      <c r="K64" s="17"/>
      <c r="L64" s="17">
        <v>4</v>
      </c>
      <c r="M64" s="17">
        <v>2</v>
      </c>
      <c r="N64" s="17"/>
      <c r="O64" s="17">
        <v>9</v>
      </c>
      <c r="P64" s="17"/>
      <c r="Q64" s="16"/>
      <c r="R64" s="4" t="s">
        <v>909</v>
      </c>
      <c r="S64" s="5" t="s">
        <v>911</v>
      </c>
      <c r="T64" s="5">
        <v>80</v>
      </c>
      <c r="U64" s="5">
        <v>81</v>
      </c>
      <c r="V64" s="6" t="s">
        <v>709</v>
      </c>
    </row>
    <row r="65" spans="1:22" ht="12.75">
      <c r="A65" s="115">
        <v>57</v>
      </c>
      <c r="B65" s="119" t="s">
        <v>686</v>
      </c>
      <c r="D65" s="15">
        <v>3</v>
      </c>
      <c r="E65" s="17">
        <v>8</v>
      </c>
      <c r="F65" s="17">
        <v>2</v>
      </c>
      <c r="G65" s="17"/>
      <c r="H65" s="17">
        <v>3</v>
      </c>
      <c r="I65" s="17">
        <v>3</v>
      </c>
      <c r="J65" s="17">
        <v>4</v>
      </c>
      <c r="K65" s="17"/>
      <c r="L65" s="17">
        <v>4</v>
      </c>
      <c r="M65" s="17">
        <v>1</v>
      </c>
      <c r="N65" s="17"/>
      <c r="O65" s="17">
        <v>4</v>
      </c>
      <c r="P65" s="17"/>
      <c r="Q65" s="16"/>
      <c r="R65" s="4" t="s">
        <v>909</v>
      </c>
      <c r="S65" s="5" t="s">
        <v>911</v>
      </c>
      <c r="T65" s="5">
        <v>80</v>
      </c>
      <c r="U65" s="5">
        <v>81</v>
      </c>
      <c r="V65" s="6" t="s">
        <v>709</v>
      </c>
    </row>
    <row r="66" spans="1:22" ht="12.75">
      <c r="A66" s="115">
        <v>58</v>
      </c>
      <c r="B66" s="119" t="s">
        <v>687</v>
      </c>
      <c r="D66" s="15">
        <v>3</v>
      </c>
      <c r="E66" s="17">
        <v>11</v>
      </c>
      <c r="F66" s="17">
        <v>5</v>
      </c>
      <c r="G66" s="17"/>
      <c r="H66" s="17">
        <v>2</v>
      </c>
      <c r="I66" s="17">
        <v>4</v>
      </c>
      <c r="J66" s="17">
        <v>5</v>
      </c>
      <c r="K66" s="17"/>
      <c r="L66" s="17">
        <v>3</v>
      </c>
      <c r="M66" s="17">
        <v>1</v>
      </c>
      <c r="N66" s="17"/>
      <c r="O66" s="17">
        <v>3</v>
      </c>
      <c r="P66" s="17">
        <v>1</v>
      </c>
      <c r="Q66" s="16">
        <v>1</v>
      </c>
      <c r="R66" s="4" t="s">
        <v>909</v>
      </c>
      <c r="S66" s="5" t="s">
        <v>911</v>
      </c>
      <c r="T66" s="5">
        <v>80</v>
      </c>
      <c r="U66" s="5">
        <v>81</v>
      </c>
      <c r="V66" s="6" t="s">
        <v>709</v>
      </c>
    </row>
    <row r="67" spans="1:22" ht="12.75">
      <c r="A67" s="115">
        <v>59</v>
      </c>
      <c r="B67" s="119" t="s">
        <v>688</v>
      </c>
      <c r="D67" s="15">
        <v>8</v>
      </c>
      <c r="E67" s="17">
        <v>17</v>
      </c>
      <c r="F67" s="17">
        <v>4</v>
      </c>
      <c r="G67" s="17"/>
      <c r="H67" s="17">
        <v>4</v>
      </c>
      <c r="I67" s="17">
        <v>1</v>
      </c>
      <c r="J67" s="17">
        <v>3</v>
      </c>
      <c r="K67" s="17"/>
      <c r="L67" s="17"/>
      <c r="M67" s="17">
        <v>1</v>
      </c>
      <c r="N67" s="17"/>
      <c r="O67" s="17">
        <v>9</v>
      </c>
      <c r="P67" s="17"/>
      <c r="Q67" s="16"/>
      <c r="R67" s="4" t="s">
        <v>909</v>
      </c>
      <c r="S67" s="5" t="s">
        <v>911</v>
      </c>
      <c r="T67" s="5">
        <v>80</v>
      </c>
      <c r="U67" s="5">
        <v>81</v>
      </c>
      <c r="V67" s="6" t="s">
        <v>709</v>
      </c>
    </row>
    <row r="68" spans="1:22" ht="12.75">
      <c r="A68" s="115">
        <v>60</v>
      </c>
      <c r="B68" s="119" t="s">
        <v>689</v>
      </c>
      <c r="D68" s="15">
        <v>9</v>
      </c>
      <c r="E68" s="17">
        <v>11</v>
      </c>
      <c r="F68" s="17">
        <v>6</v>
      </c>
      <c r="G68" s="17"/>
      <c r="H68" s="17">
        <v>3</v>
      </c>
      <c r="I68" s="17">
        <v>6</v>
      </c>
      <c r="J68" s="17">
        <v>2</v>
      </c>
      <c r="K68" s="17"/>
      <c r="L68" s="17">
        <v>4</v>
      </c>
      <c r="M68" s="17"/>
      <c r="N68" s="17"/>
      <c r="O68" s="17">
        <v>6</v>
      </c>
      <c r="P68" s="17"/>
      <c r="Q68" s="16"/>
      <c r="R68" s="4" t="s">
        <v>909</v>
      </c>
      <c r="S68" s="5" t="s">
        <v>911</v>
      </c>
      <c r="T68" s="5">
        <v>80</v>
      </c>
      <c r="U68" s="5">
        <v>81</v>
      </c>
      <c r="V68" s="6" t="s">
        <v>709</v>
      </c>
    </row>
    <row r="69" spans="1:22" ht="12.75">
      <c r="A69" s="115">
        <v>61</v>
      </c>
      <c r="B69" s="119" t="s">
        <v>690</v>
      </c>
      <c r="D69" s="15">
        <v>5</v>
      </c>
      <c r="E69" s="17">
        <v>17</v>
      </c>
      <c r="F69" s="17">
        <v>4</v>
      </c>
      <c r="G69" s="17">
        <v>1</v>
      </c>
      <c r="H69" s="17">
        <v>4</v>
      </c>
      <c r="I69" s="17">
        <v>3</v>
      </c>
      <c r="J69" s="17">
        <v>6</v>
      </c>
      <c r="K69" s="17"/>
      <c r="L69" s="17">
        <v>4</v>
      </c>
      <c r="M69" s="17">
        <v>3</v>
      </c>
      <c r="N69" s="17"/>
      <c r="O69" s="17">
        <v>5</v>
      </c>
      <c r="P69" s="17"/>
      <c r="Q69" s="16"/>
      <c r="R69" s="4" t="s">
        <v>909</v>
      </c>
      <c r="S69" s="5" t="s">
        <v>911</v>
      </c>
      <c r="T69" s="5">
        <v>80</v>
      </c>
      <c r="U69" s="5">
        <v>81</v>
      </c>
      <c r="V69" s="6" t="s">
        <v>709</v>
      </c>
    </row>
    <row r="70" spans="1:22" ht="12.75">
      <c r="A70" s="115">
        <v>62</v>
      </c>
      <c r="B70" s="119" t="s">
        <v>691</v>
      </c>
      <c r="D70" s="15">
        <v>8</v>
      </c>
      <c r="E70" s="17">
        <v>16</v>
      </c>
      <c r="F70" s="17">
        <v>5</v>
      </c>
      <c r="G70" s="17"/>
      <c r="H70" s="17">
        <v>4</v>
      </c>
      <c r="I70" s="17">
        <v>4</v>
      </c>
      <c r="J70" s="17">
        <v>3</v>
      </c>
      <c r="K70" s="17"/>
      <c r="L70" s="17">
        <v>5</v>
      </c>
      <c r="M70" s="17">
        <v>1</v>
      </c>
      <c r="N70" s="17"/>
      <c r="O70" s="17">
        <v>5</v>
      </c>
      <c r="P70" s="17"/>
      <c r="Q70" s="16"/>
      <c r="R70" s="4" t="s">
        <v>909</v>
      </c>
      <c r="S70" s="5" t="s">
        <v>911</v>
      </c>
      <c r="T70" s="5">
        <v>80</v>
      </c>
      <c r="U70" s="5">
        <v>81</v>
      </c>
      <c r="V70" s="6" t="s">
        <v>709</v>
      </c>
    </row>
    <row r="71" spans="1:22" ht="12.75">
      <c r="A71" s="115">
        <v>63</v>
      </c>
      <c r="B71" s="119" t="s">
        <v>692</v>
      </c>
      <c r="D71" s="15">
        <v>8</v>
      </c>
      <c r="E71" s="17">
        <v>10</v>
      </c>
      <c r="F71" s="17">
        <v>4</v>
      </c>
      <c r="G71" s="17"/>
      <c r="H71" s="17">
        <v>8</v>
      </c>
      <c r="I71" s="17">
        <v>1</v>
      </c>
      <c r="J71" s="17">
        <v>6</v>
      </c>
      <c r="K71" s="17"/>
      <c r="L71" s="17">
        <v>5</v>
      </c>
      <c r="M71" s="17">
        <v>2</v>
      </c>
      <c r="N71" s="17"/>
      <c r="O71" s="17">
        <v>4</v>
      </c>
      <c r="P71" s="17"/>
      <c r="Q71" s="16"/>
      <c r="R71" s="4" t="s">
        <v>909</v>
      </c>
      <c r="S71" s="5" t="s">
        <v>911</v>
      </c>
      <c r="T71" s="5">
        <v>80</v>
      </c>
      <c r="U71" s="5">
        <v>81</v>
      </c>
      <c r="V71" s="6" t="s">
        <v>709</v>
      </c>
    </row>
    <row r="72" spans="1:22" ht="12.75">
      <c r="A72" s="115">
        <v>64</v>
      </c>
      <c r="B72" s="119" t="s">
        <v>693</v>
      </c>
      <c r="D72" s="15">
        <v>6</v>
      </c>
      <c r="E72" s="17">
        <v>19</v>
      </c>
      <c r="F72" s="17">
        <v>2</v>
      </c>
      <c r="G72" s="17"/>
      <c r="H72" s="17">
        <v>5</v>
      </c>
      <c r="I72" s="17">
        <v>1</v>
      </c>
      <c r="J72" s="17">
        <v>5</v>
      </c>
      <c r="K72" s="17"/>
      <c r="L72" s="17">
        <v>6</v>
      </c>
      <c r="M72" s="17"/>
      <c r="N72" s="17"/>
      <c r="O72" s="17">
        <v>6</v>
      </c>
      <c r="P72" s="17">
        <v>1</v>
      </c>
      <c r="Q72" s="16"/>
      <c r="R72" s="4" t="s">
        <v>909</v>
      </c>
      <c r="S72" s="5" t="s">
        <v>911</v>
      </c>
      <c r="T72" s="5">
        <v>80</v>
      </c>
      <c r="U72" s="5">
        <v>81</v>
      </c>
      <c r="V72" s="6" t="s">
        <v>709</v>
      </c>
    </row>
    <row r="73" spans="1:22" ht="12.75">
      <c r="A73" s="115">
        <v>65</v>
      </c>
      <c r="B73" s="119" t="s">
        <v>694</v>
      </c>
      <c r="D73" s="15">
        <v>5</v>
      </c>
      <c r="E73" s="17">
        <v>12</v>
      </c>
      <c r="F73" s="17">
        <v>3</v>
      </c>
      <c r="G73" s="17"/>
      <c r="H73" s="17">
        <v>5</v>
      </c>
      <c r="I73" s="17">
        <v>4</v>
      </c>
      <c r="J73" s="17">
        <v>8</v>
      </c>
      <c r="K73" s="17"/>
      <c r="L73" s="17">
        <v>5</v>
      </c>
      <c r="M73" s="17">
        <v>2</v>
      </c>
      <c r="N73" s="17"/>
      <c r="O73" s="17">
        <v>1</v>
      </c>
      <c r="P73" s="17"/>
      <c r="Q73" s="16"/>
      <c r="R73" s="4" t="s">
        <v>909</v>
      </c>
      <c r="S73" s="5" t="s">
        <v>911</v>
      </c>
      <c r="T73" s="5">
        <v>80</v>
      </c>
      <c r="U73" s="5">
        <v>81</v>
      </c>
      <c r="V73" s="6" t="s">
        <v>709</v>
      </c>
    </row>
    <row r="74" spans="1:22" ht="12.75">
      <c r="A74" s="115">
        <v>66</v>
      </c>
      <c r="B74" s="119" t="s">
        <v>695</v>
      </c>
      <c r="D74" s="15">
        <v>3</v>
      </c>
      <c r="E74" s="17">
        <v>15</v>
      </c>
      <c r="F74" s="17">
        <v>4</v>
      </c>
      <c r="G74" s="17"/>
      <c r="H74" s="17">
        <v>4</v>
      </c>
      <c r="I74" s="17">
        <v>3</v>
      </c>
      <c r="J74" s="17">
        <v>7</v>
      </c>
      <c r="K74" s="17"/>
      <c r="L74" s="17">
        <v>1</v>
      </c>
      <c r="M74" s="17"/>
      <c r="N74" s="17"/>
      <c r="O74" s="17">
        <v>1</v>
      </c>
      <c r="P74" s="17"/>
      <c r="Q74" s="16"/>
      <c r="R74" s="4" t="s">
        <v>909</v>
      </c>
      <c r="S74" s="5" t="s">
        <v>911</v>
      </c>
      <c r="T74" s="5">
        <v>80</v>
      </c>
      <c r="U74" s="5">
        <v>81</v>
      </c>
      <c r="V74" s="6" t="s">
        <v>709</v>
      </c>
    </row>
    <row r="75" spans="1:22" ht="12.75">
      <c r="A75" s="115">
        <v>67</v>
      </c>
      <c r="B75" s="119" t="s">
        <v>696</v>
      </c>
      <c r="D75" s="15">
        <v>4</v>
      </c>
      <c r="E75" s="17">
        <v>9</v>
      </c>
      <c r="F75" s="17">
        <v>6</v>
      </c>
      <c r="G75" s="17"/>
      <c r="H75" s="17">
        <v>2</v>
      </c>
      <c r="I75" s="17">
        <v>6</v>
      </c>
      <c r="J75" s="17">
        <v>4</v>
      </c>
      <c r="K75" s="17"/>
      <c r="L75" s="17">
        <v>2</v>
      </c>
      <c r="M75" s="17"/>
      <c r="N75" s="17"/>
      <c r="O75" s="17">
        <v>3</v>
      </c>
      <c r="P75" s="17"/>
      <c r="Q75" s="16"/>
      <c r="R75" s="4" t="s">
        <v>909</v>
      </c>
      <c r="S75" s="5" t="s">
        <v>911</v>
      </c>
      <c r="T75" s="5">
        <v>80</v>
      </c>
      <c r="U75" s="5">
        <v>81</v>
      </c>
      <c r="V75" s="6" t="s">
        <v>709</v>
      </c>
    </row>
    <row r="76" spans="1:22" ht="12.75">
      <c r="A76" s="115">
        <v>68</v>
      </c>
      <c r="B76" s="119" t="s">
        <v>697</v>
      </c>
      <c r="D76" s="15">
        <v>6</v>
      </c>
      <c r="E76" s="17">
        <v>5</v>
      </c>
      <c r="F76" s="17">
        <v>4</v>
      </c>
      <c r="G76" s="17"/>
      <c r="H76" s="17">
        <v>4</v>
      </c>
      <c r="I76" s="17">
        <v>5</v>
      </c>
      <c r="J76" s="17">
        <v>9</v>
      </c>
      <c r="K76" s="17"/>
      <c r="L76" s="17"/>
      <c r="M76" s="17">
        <v>1</v>
      </c>
      <c r="N76" s="17"/>
      <c r="O76" s="17"/>
      <c r="P76" s="17"/>
      <c r="Q76" s="16"/>
      <c r="R76" s="4" t="s">
        <v>909</v>
      </c>
      <c r="S76" s="5" t="s">
        <v>911</v>
      </c>
      <c r="T76" s="5">
        <v>80</v>
      </c>
      <c r="U76" s="5">
        <v>81</v>
      </c>
      <c r="V76" s="6" t="s">
        <v>709</v>
      </c>
    </row>
    <row r="77" spans="1:22" ht="12.75">
      <c r="A77" s="115">
        <v>69</v>
      </c>
      <c r="B77" s="119" t="s">
        <v>698</v>
      </c>
      <c r="D77" s="15">
        <v>3</v>
      </c>
      <c r="E77" s="17">
        <v>13</v>
      </c>
      <c r="F77" s="17">
        <v>5</v>
      </c>
      <c r="G77" s="17"/>
      <c r="H77" s="17">
        <v>3</v>
      </c>
      <c r="I77" s="17">
        <v>4</v>
      </c>
      <c r="J77" s="17">
        <v>6</v>
      </c>
      <c r="K77" s="17"/>
      <c r="L77" s="17"/>
      <c r="M77" s="17">
        <v>2</v>
      </c>
      <c r="N77" s="17"/>
      <c r="O77" s="17">
        <v>1</v>
      </c>
      <c r="P77" s="17"/>
      <c r="Q77" s="16">
        <v>1</v>
      </c>
      <c r="R77" s="4" t="s">
        <v>909</v>
      </c>
      <c r="S77" s="5" t="s">
        <v>911</v>
      </c>
      <c r="T77" s="5">
        <v>80</v>
      </c>
      <c r="U77" s="5">
        <v>81</v>
      </c>
      <c r="V77" s="6" t="s">
        <v>709</v>
      </c>
    </row>
    <row r="78" spans="1:22" ht="12.75">
      <c r="A78" s="115">
        <v>70</v>
      </c>
      <c r="B78" s="119" t="s">
        <v>699</v>
      </c>
      <c r="D78" s="15">
        <v>2</v>
      </c>
      <c r="E78" s="17">
        <v>6</v>
      </c>
      <c r="F78" s="17">
        <v>3</v>
      </c>
      <c r="G78" s="17"/>
      <c r="H78" s="17">
        <v>5</v>
      </c>
      <c r="I78" s="17">
        <v>2</v>
      </c>
      <c r="J78" s="17">
        <v>12</v>
      </c>
      <c r="K78" s="17"/>
      <c r="L78" s="17">
        <v>2</v>
      </c>
      <c r="M78" s="17"/>
      <c r="N78" s="17"/>
      <c r="O78" s="17">
        <v>1</v>
      </c>
      <c r="P78" s="17">
        <v>1</v>
      </c>
      <c r="Q78" s="16">
        <v>2</v>
      </c>
      <c r="R78" s="4" t="s">
        <v>909</v>
      </c>
      <c r="S78" s="5" t="s">
        <v>911</v>
      </c>
      <c r="T78" s="5">
        <v>80</v>
      </c>
      <c r="U78" s="5">
        <v>81</v>
      </c>
      <c r="V78" s="6" t="s">
        <v>709</v>
      </c>
    </row>
    <row r="79" spans="1:22" ht="12.75">
      <c r="A79" s="115">
        <v>71</v>
      </c>
      <c r="B79" s="119" t="s">
        <v>700</v>
      </c>
      <c r="D79" s="15">
        <v>2</v>
      </c>
      <c r="E79" s="17">
        <v>5</v>
      </c>
      <c r="F79" s="17">
        <v>3</v>
      </c>
      <c r="G79" s="17"/>
      <c r="H79" s="17">
        <v>2</v>
      </c>
      <c r="I79" s="17">
        <v>2</v>
      </c>
      <c r="J79" s="17">
        <v>9</v>
      </c>
      <c r="K79" s="17"/>
      <c r="L79" s="17">
        <v>2</v>
      </c>
      <c r="M79" s="17">
        <v>1</v>
      </c>
      <c r="N79" s="17"/>
      <c r="O79" s="17"/>
      <c r="P79" s="17"/>
      <c r="Q79" s="16"/>
      <c r="R79" s="4" t="s">
        <v>909</v>
      </c>
      <c r="S79" s="5" t="s">
        <v>911</v>
      </c>
      <c r="T79" s="5">
        <v>80</v>
      </c>
      <c r="U79" s="5">
        <v>81</v>
      </c>
      <c r="V79" s="6" t="s">
        <v>709</v>
      </c>
    </row>
    <row r="80" spans="1:22" ht="12.75">
      <c r="A80" s="115">
        <v>72</v>
      </c>
      <c r="B80" s="119" t="s">
        <v>701</v>
      </c>
      <c r="D80" s="15">
        <v>2</v>
      </c>
      <c r="E80" s="17"/>
      <c r="F80" s="17">
        <v>3</v>
      </c>
      <c r="G80" s="17"/>
      <c r="H80" s="17">
        <v>2</v>
      </c>
      <c r="I80" s="17">
        <v>4</v>
      </c>
      <c r="J80" s="17">
        <v>6</v>
      </c>
      <c r="K80" s="17"/>
      <c r="L80" s="17">
        <v>2</v>
      </c>
      <c r="M80" s="17"/>
      <c r="N80" s="17"/>
      <c r="O80" s="17">
        <v>2</v>
      </c>
      <c r="P80" s="17"/>
      <c r="Q80" s="16"/>
      <c r="R80" s="4" t="s">
        <v>909</v>
      </c>
      <c r="S80" s="5" t="s">
        <v>911</v>
      </c>
      <c r="T80" s="5">
        <v>80</v>
      </c>
      <c r="U80" s="5">
        <v>81</v>
      </c>
      <c r="V80" s="6" t="s">
        <v>709</v>
      </c>
    </row>
    <row r="81" spans="1:22" ht="12.75">
      <c r="A81" s="115">
        <v>73</v>
      </c>
      <c r="B81" s="119" t="s">
        <v>702</v>
      </c>
      <c r="D81" s="15">
        <v>3</v>
      </c>
      <c r="E81" s="17">
        <v>7</v>
      </c>
      <c r="F81" s="17">
        <v>4</v>
      </c>
      <c r="G81" s="17"/>
      <c r="H81" s="17">
        <v>4</v>
      </c>
      <c r="I81" s="17">
        <v>2</v>
      </c>
      <c r="J81" s="17">
        <v>5</v>
      </c>
      <c r="K81" s="17"/>
      <c r="L81" s="17"/>
      <c r="M81" s="17"/>
      <c r="N81" s="17"/>
      <c r="O81" s="17">
        <v>1</v>
      </c>
      <c r="P81" s="17"/>
      <c r="Q81" s="16"/>
      <c r="R81" s="4" t="s">
        <v>909</v>
      </c>
      <c r="S81" s="5" t="s">
        <v>911</v>
      </c>
      <c r="T81" s="5">
        <v>80</v>
      </c>
      <c r="U81" s="5">
        <v>81</v>
      </c>
      <c r="V81" s="6" t="s">
        <v>709</v>
      </c>
    </row>
    <row r="82" spans="1:22" ht="12.75">
      <c r="A82" s="115">
        <v>74</v>
      </c>
      <c r="B82" s="119" t="s">
        <v>703</v>
      </c>
      <c r="D82" s="15">
        <v>3</v>
      </c>
      <c r="E82" s="17">
        <v>3</v>
      </c>
      <c r="F82" s="17">
        <v>9</v>
      </c>
      <c r="G82" s="17"/>
      <c r="H82" s="17">
        <v>6</v>
      </c>
      <c r="I82" s="17">
        <v>2</v>
      </c>
      <c r="J82" s="17">
        <v>10</v>
      </c>
      <c r="K82" s="17"/>
      <c r="L82" s="17">
        <v>1</v>
      </c>
      <c r="M82" s="17">
        <v>1</v>
      </c>
      <c r="N82" s="17">
        <v>1</v>
      </c>
      <c r="O82" s="17"/>
      <c r="P82" s="17">
        <v>1</v>
      </c>
      <c r="Q82" s="16"/>
      <c r="R82" s="4" t="s">
        <v>909</v>
      </c>
      <c r="S82" s="5" t="s">
        <v>911</v>
      </c>
      <c r="T82" s="5">
        <v>80</v>
      </c>
      <c r="U82" s="5">
        <v>81</v>
      </c>
      <c r="V82" s="6" t="s">
        <v>709</v>
      </c>
    </row>
    <row r="83" spans="1:22" ht="12.75">
      <c r="A83" s="115">
        <v>75</v>
      </c>
      <c r="B83" s="119" t="s">
        <v>704</v>
      </c>
      <c r="D83" s="15">
        <v>3</v>
      </c>
      <c r="E83" s="17">
        <v>4</v>
      </c>
      <c r="F83" s="17">
        <v>2</v>
      </c>
      <c r="G83" s="17"/>
      <c r="H83" s="17">
        <v>3</v>
      </c>
      <c r="I83" s="17">
        <v>4</v>
      </c>
      <c r="J83" s="17">
        <v>12</v>
      </c>
      <c r="K83" s="17"/>
      <c r="L83" s="17">
        <v>1</v>
      </c>
      <c r="M83" s="17"/>
      <c r="N83" s="17"/>
      <c r="O83" s="17">
        <v>2</v>
      </c>
      <c r="P83" s="17"/>
      <c r="Q83" s="16"/>
      <c r="R83" s="4" t="s">
        <v>909</v>
      </c>
      <c r="S83" s="5" t="s">
        <v>911</v>
      </c>
      <c r="T83" s="5">
        <v>80</v>
      </c>
      <c r="U83" s="5">
        <v>81</v>
      </c>
      <c r="V83" s="6" t="s">
        <v>709</v>
      </c>
    </row>
    <row r="84" spans="1:22" ht="12.75">
      <c r="A84" s="115">
        <v>76</v>
      </c>
      <c r="B84" s="119">
        <v>1792</v>
      </c>
      <c r="D84" s="15">
        <v>1</v>
      </c>
      <c r="E84" s="17">
        <v>6</v>
      </c>
      <c r="F84" s="17">
        <v>3</v>
      </c>
      <c r="G84" s="17"/>
      <c r="H84" s="17">
        <v>3</v>
      </c>
      <c r="I84" s="17">
        <v>3</v>
      </c>
      <c r="J84" s="17">
        <v>7</v>
      </c>
      <c r="K84" s="17"/>
      <c r="L84" s="17">
        <v>1</v>
      </c>
      <c r="M84" s="17"/>
      <c r="N84" s="17"/>
      <c r="O84" s="17"/>
      <c r="P84" s="17"/>
      <c r="Q84" s="16"/>
      <c r="R84" s="4" t="s">
        <v>909</v>
      </c>
      <c r="S84" s="5" t="s">
        <v>911</v>
      </c>
      <c r="T84" s="5">
        <v>80</v>
      </c>
      <c r="U84" s="5">
        <v>81</v>
      </c>
      <c r="V84" s="6" t="s">
        <v>709</v>
      </c>
    </row>
    <row r="85" spans="1:22" ht="12.75">
      <c r="A85" s="115">
        <v>77</v>
      </c>
      <c r="B85" s="119" t="s">
        <v>705</v>
      </c>
      <c r="D85" s="15">
        <v>1</v>
      </c>
      <c r="E85" s="17">
        <v>4</v>
      </c>
      <c r="F85" s="17">
        <v>3</v>
      </c>
      <c r="G85" s="17"/>
      <c r="H85" s="17">
        <v>4</v>
      </c>
      <c r="I85" s="17">
        <v>1</v>
      </c>
      <c r="J85" s="17">
        <v>7</v>
      </c>
      <c r="K85" s="17"/>
      <c r="L85" s="17"/>
      <c r="M85" s="17"/>
      <c r="N85" s="17"/>
      <c r="O85" s="17">
        <v>1</v>
      </c>
      <c r="P85" s="17"/>
      <c r="Q85" s="16"/>
      <c r="R85" s="4" t="s">
        <v>909</v>
      </c>
      <c r="S85" s="5" t="s">
        <v>911</v>
      </c>
      <c r="T85" s="5">
        <v>80</v>
      </c>
      <c r="U85" s="5">
        <v>81</v>
      </c>
      <c r="V85" s="6" t="s">
        <v>709</v>
      </c>
    </row>
    <row r="86" spans="1:22" ht="12.75">
      <c r="A86" s="115">
        <v>78</v>
      </c>
      <c r="B86" s="119" t="s">
        <v>706</v>
      </c>
      <c r="D86" s="15">
        <v>4</v>
      </c>
      <c r="E86" s="17">
        <v>1</v>
      </c>
      <c r="F86" s="17">
        <v>1</v>
      </c>
      <c r="G86" s="17"/>
      <c r="H86" s="17">
        <v>5</v>
      </c>
      <c r="I86" s="17">
        <v>1</v>
      </c>
      <c r="J86" s="17">
        <v>6</v>
      </c>
      <c r="K86" s="17"/>
      <c r="L86" s="17"/>
      <c r="M86" s="17"/>
      <c r="N86" s="17"/>
      <c r="O86" s="17">
        <v>1</v>
      </c>
      <c r="P86" s="17"/>
      <c r="Q86" s="16"/>
      <c r="R86" s="4" t="s">
        <v>909</v>
      </c>
      <c r="S86" s="5" t="s">
        <v>911</v>
      </c>
      <c r="T86" s="5">
        <v>80</v>
      </c>
      <c r="U86" s="5">
        <v>81</v>
      </c>
      <c r="V86" s="6" t="s">
        <v>709</v>
      </c>
    </row>
    <row r="87" spans="1:22" ht="12.75">
      <c r="A87" s="115">
        <v>79</v>
      </c>
      <c r="B87" s="119" t="s">
        <v>707</v>
      </c>
      <c r="D87" s="15"/>
      <c r="E87" s="17"/>
      <c r="F87" s="17">
        <v>3</v>
      </c>
      <c r="G87" s="17"/>
      <c r="H87" s="17">
        <v>4</v>
      </c>
      <c r="I87" s="17">
        <v>2</v>
      </c>
      <c r="J87" s="17">
        <v>8</v>
      </c>
      <c r="K87" s="17"/>
      <c r="L87" s="17">
        <v>1</v>
      </c>
      <c r="M87" s="17"/>
      <c r="N87" s="17"/>
      <c r="O87" s="17"/>
      <c r="P87" s="17"/>
      <c r="Q87" s="16"/>
      <c r="R87" s="4" t="s">
        <v>909</v>
      </c>
      <c r="S87" s="5" t="s">
        <v>911</v>
      </c>
      <c r="T87" s="5">
        <v>80</v>
      </c>
      <c r="U87" s="5">
        <v>81</v>
      </c>
      <c r="V87" s="6" t="s">
        <v>709</v>
      </c>
    </row>
    <row r="88" spans="1:22" ht="12.75">
      <c r="A88" s="115">
        <v>80</v>
      </c>
      <c r="B88" s="119" t="s">
        <v>708</v>
      </c>
      <c r="D88" s="15">
        <v>1</v>
      </c>
      <c r="E88" s="17">
        <v>2</v>
      </c>
      <c r="F88" s="17">
        <v>4</v>
      </c>
      <c r="G88" s="17"/>
      <c r="H88" s="17">
        <v>4</v>
      </c>
      <c r="I88" s="17"/>
      <c r="J88" s="17">
        <v>17</v>
      </c>
      <c r="K88" s="17"/>
      <c r="L88" s="17"/>
      <c r="M88" s="17"/>
      <c r="N88" s="17"/>
      <c r="O88" s="17"/>
      <c r="P88" s="17"/>
      <c r="Q88" s="16"/>
      <c r="R88" s="4" t="s">
        <v>909</v>
      </c>
      <c r="S88" s="5" t="s">
        <v>911</v>
      </c>
      <c r="T88" s="5">
        <v>80</v>
      </c>
      <c r="U88" s="5">
        <v>81</v>
      </c>
      <c r="V88" s="6" t="s">
        <v>709</v>
      </c>
    </row>
    <row r="89" spans="1:22" ht="12.75">
      <c r="A89" s="115">
        <v>81</v>
      </c>
      <c r="B89" s="119">
        <v>1787</v>
      </c>
      <c r="D89" s="15">
        <v>1</v>
      </c>
      <c r="E89" s="17"/>
      <c r="F89" s="17">
        <v>4</v>
      </c>
      <c r="G89" s="17"/>
      <c r="H89" s="17"/>
      <c r="I89" s="17"/>
      <c r="J89" s="17">
        <v>8</v>
      </c>
      <c r="K89" s="17"/>
      <c r="L89" s="17">
        <v>1</v>
      </c>
      <c r="M89" s="17">
        <v>1</v>
      </c>
      <c r="N89" s="17"/>
      <c r="O89" s="17"/>
      <c r="P89" s="17"/>
      <c r="Q89" s="16"/>
      <c r="R89" s="4" t="s">
        <v>909</v>
      </c>
      <c r="S89" s="5" t="s">
        <v>911</v>
      </c>
      <c r="T89" s="5">
        <v>80</v>
      </c>
      <c r="U89" s="5">
        <v>81</v>
      </c>
      <c r="V89" s="6" t="s">
        <v>709</v>
      </c>
    </row>
    <row r="90" spans="1:22" ht="12.75">
      <c r="A90" s="115">
        <v>82</v>
      </c>
      <c r="B90" s="119">
        <v>1786</v>
      </c>
      <c r="D90" s="15">
        <v>2</v>
      </c>
      <c r="E90" s="17">
        <v>2</v>
      </c>
      <c r="F90" s="17">
        <v>3</v>
      </c>
      <c r="G90" s="17"/>
      <c r="H90" s="17">
        <v>3</v>
      </c>
      <c r="I90" s="17">
        <v>1</v>
      </c>
      <c r="J90" s="17">
        <v>3</v>
      </c>
      <c r="K90" s="17"/>
      <c r="L90" s="17">
        <v>1</v>
      </c>
      <c r="M90" s="17"/>
      <c r="N90" s="17"/>
      <c r="O90" s="17">
        <v>1</v>
      </c>
      <c r="P90" s="17"/>
      <c r="Q90" s="16"/>
      <c r="R90" s="4" t="s">
        <v>909</v>
      </c>
      <c r="S90" s="5" t="s">
        <v>911</v>
      </c>
      <c r="T90" s="5">
        <v>80</v>
      </c>
      <c r="U90" s="5">
        <v>81</v>
      </c>
      <c r="V90" s="6" t="s">
        <v>709</v>
      </c>
    </row>
    <row r="91" spans="1:22" ht="12.75">
      <c r="A91" s="115">
        <v>83</v>
      </c>
      <c r="B91" s="119">
        <v>1785</v>
      </c>
      <c r="D91" s="15"/>
      <c r="E91" s="17">
        <v>1</v>
      </c>
      <c r="F91" s="17">
        <v>5</v>
      </c>
      <c r="G91" s="17"/>
      <c r="H91" s="17">
        <v>4</v>
      </c>
      <c r="I91" s="17"/>
      <c r="J91" s="17">
        <v>7</v>
      </c>
      <c r="K91" s="17"/>
      <c r="L91" s="17"/>
      <c r="M91" s="17"/>
      <c r="N91" s="17"/>
      <c r="O91" s="17"/>
      <c r="P91" s="17"/>
      <c r="Q91" s="16"/>
      <c r="R91" s="4" t="s">
        <v>909</v>
      </c>
      <c r="S91" s="5" t="s">
        <v>911</v>
      </c>
      <c r="T91" s="5">
        <v>80</v>
      </c>
      <c r="U91" s="5">
        <v>81</v>
      </c>
      <c r="V91" s="6" t="s">
        <v>709</v>
      </c>
    </row>
    <row r="92" spans="1:22" ht="12.75">
      <c r="A92" s="115">
        <v>84</v>
      </c>
      <c r="B92" s="119">
        <v>1784</v>
      </c>
      <c r="D92" s="15"/>
      <c r="E92" s="17">
        <v>1</v>
      </c>
      <c r="F92" s="17">
        <v>2</v>
      </c>
      <c r="G92" s="17"/>
      <c r="H92" s="17"/>
      <c r="I92" s="17"/>
      <c r="J92" s="17">
        <v>6</v>
      </c>
      <c r="K92" s="17"/>
      <c r="L92" s="17"/>
      <c r="M92" s="17"/>
      <c r="N92" s="17">
        <v>1</v>
      </c>
      <c r="O92" s="17"/>
      <c r="P92" s="17"/>
      <c r="Q92" s="16"/>
      <c r="R92" s="4" t="s">
        <v>909</v>
      </c>
      <c r="S92" s="5" t="s">
        <v>911</v>
      </c>
      <c r="T92" s="5">
        <v>80</v>
      </c>
      <c r="U92" s="5">
        <v>81</v>
      </c>
      <c r="V92" s="6" t="s">
        <v>709</v>
      </c>
    </row>
    <row r="93" spans="1:22" ht="12.75">
      <c r="A93" s="115">
        <v>85</v>
      </c>
      <c r="B93" s="119">
        <v>1783</v>
      </c>
      <c r="D93" s="15">
        <v>2</v>
      </c>
      <c r="E93" s="17">
        <v>2</v>
      </c>
      <c r="F93" s="17">
        <v>1</v>
      </c>
      <c r="G93" s="17"/>
      <c r="H93" s="17"/>
      <c r="I93" s="17"/>
      <c r="J93" s="17">
        <v>7</v>
      </c>
      <c r="K93" s="17"/>
      <c r="L93" s="17"/>
      <c r="M93" s="17"/>
      <c r="N93" s="17"/>
      <c r="O93" s="17"/>
      <c r="P93" s="17"/>
      <c r="Q93" s="16"/>
      <c r="R93" s="4" t="s">
        <v>909</v>
      </c>
      <c r="S93" s="5" t="s">
        <v>911</v>
      </c>
      <c r="T93" s="5">
        <v>80</v>
      </c>
      <c r="U93" s="5">
        <v>81</v>
      </c>
      <c r="V93" s="6" t="s">
        <v>709</v>
      </c>
    </row>
    <row r="94" spans="1:22" ht="12.75">
      <c r="A94" s="115">
        <v>86</v>
      </c>
      <c r="B94" s="119">
        <v>1782</v>
      </c>
      <c r="D94" s="15"/>
      <c r="E94" s="17"/>
      <c r="F94" s="17">
        <v>1</v>
      </c>
      <c r="G94" s="17"/>
      <c r="H94" s="17">
        <v>2</v>
      </c>
      <c r="I94" s="17"/>
      <c r="J94" s="17">
        <v>2</v>
      </c>
      <c r="K94" s="17"/>
      <c r="L94" s="17"/>
      <c r="M94" s="17"/>
      <c r="N94" s="17"/>
      <c r="O94" s="17"/>
      <c r="P94" s="17"/>
      <c r="Q94" s="16"/>
      <c r="R94" s="4" t="s">
        <v>909</v>
      </c>
      <c r="S94" s="5" t="s">
        <v>911</v>
      </c>
      <c r="T94" s="5">
        <v>80</v>
      </c>
      <c r="U94" s="5">
        <v>81</v>
      </c>
      <c r="V94" s="6" t="s">
        <v>709</v>
      </c>
    </row>
    <row r="95" spans="1:22" ht="12.75">
      <c r="A95" s="115">
        <v>87</v>
      </c>
      <c r="B95" s="119">
        <v>1781</v>
      </c>
      <c r="D95" s="15"/>
      <c r="E95" s="17"/>
      <c r="F95" s="17">
        <v>1</v>
      </c>
      <c r="G95" s="17"/>
      <c r="H95" s="17"/>
      <c r="I95" s="17"/>
      <c r="J95" s="17">
        <v>2</v>
      </c>
      <c r="K95" s="17"/>
      <c r="L95" s="17"/>
      <c r="M95" s="17"/>
      <c r="N95" s="17"/>
      <c r="O95" s="17"/>
      <c r="P95" s="17"/>
      <c r="Q95" s="16"/>
      <c r="R95" s="4" t="s">
        <v>909</v>
      </c>
      <c r="S95" s="5" t="s">
        <v>911</v>
      </c>
      <c r="T95" s="5">
        <v>80</v>
      </c>
      <c r="U95" s="5">
        <v>81</v>
      </c>
      <c r="V95" s="6" t="s">
        <v>709</v>
      </c>
    </row>
    <row r="96" spans="1:22" ht="12.75">
      <c r="A96" s="115">
        <v>88</v>
      </c>
      <c r="B96" s="119">
        <v>1780</v>
      </c>
      <c r="D96" s="15"/>
      <c r="E96" s="17"/>
      <c r="F96" s="17"/>
      <c r="G96" s="17"/>
      <c r="H96" s="17"/>
      <c r="I96" s="17"/>
      <c r="J96" s="17">
        <v>2</v>
      </c>
      <c r="K96" s="17"/>
      <c r="L96" s="17"/>
      <c r="M96" s="17"/>
      <c r="N96" s="17"/>
      <c r="O96" s="17"/>
      <c r="P96" s="17"/>
      <c r="Q96" s="16"/>
      <c r="R96" s="4" t="s">
        <v>909</v>
      </c>
      <c r="S96" s="5" t="s">
        <v>911</v>
      </c>
      <c r="T96" s="5">
        <v>80</v>
      </c>
      <c r="U96" s="5">
        <v>81</v>
      </c>
      <c r="V96" s="6" t="s">
        <v>709</v>
      </c>
    </row>
    <row r="97" spans="1:22" ht="12.75">
      <c r="A97" s="115">
        <v>89</v>
      </c>
      <c r="B97" s="119">
        <v>1779</v>
      </c>
      <c r="D97" s="15"/>
      <c r="E97" s="17"/>
      <c r="F97" s="17">
        <v>2</v>
      </c>
      <c r="G97" s="17"/>
      <c r="H97" s="17">
        <v>1</v>
      </c>
      <c r="I97" s="17"/>
      <c r="J97" s="17">
        <v>4</v>
      </c>
      <c r="K97" s="17"/>
      <c r="L97" s="17"/>
      <c r="M97" s="17"/>
      <c r="N97" s="17"/>
      <c r="O97" s="17"/>
      <c r="P97" s="17"/>
      <c r="Q97" s="16"/>
      <c r="R97" s="4" t="s">
        <v>909</v>
      </c>
      <c r="S97" s="5" t="s">
        <v>911</v>
      </c>
      <c r="T97" s="5">
        <v>80</v>
      </c>
      <c r="U97" s="5">
        <v>81</v>
      </c>
      <c r="V97" s="6" t="s">
        <v>709</v>
      </c>
    </row>
    <row r="98" spans="1:22" ht="12.75">
      <c r="A98" s="115">
        <v>90</v>
      </c>
      <c r="B98" s="119">
        <v>1778</v>
      </c>
      <c r="D98" s="15"/>
      <c r="E98" s="17">
        <v>1</v>
      </c>
      <c r="F98" s="17"/>
      <c r="G98" s="17"/>
      <c r="H98" s="17"/>
      <c r="I98" s="17"/>
      <c r="J98" s="17">
        <v>2</v>
      </c>
      <c r="K98" s="17"/>
      <c r="L98" s="17"/>
      <c r="M98" s="17"/>
      <c r="N98" s="17"/>
      <c r="O98" s="17"/>
      <c r="P98" s="17"/>
      <c r="Q98" s="16"/>
      <c r="R98" s="4" t="s">
        <v>909</v>
      </c>
      <c r="S98" s="5" t="s">
        <v>911</v>
      </c>
      <c r="T98" s="5">
        <v>80</v>
      </c>
      <c r="U98" s="5">
        <v>81</v>
      </c>
      <c r="V98" s="6" t="s">
        <v>709</v>
      </c>
    </row>
    <row r="99" spans="1:22" ht="12.75">
      <c r="A99" s="115">
        <v>91</v>
      </c>
      <c r="B99" s="119">
        <v>1777</v>
      </c>
      <c r="D99" s="15"/>
      <c r="E99" s="17"/>
      <c r="F99" s="17"/>
      <c r="G99" s="17"/>
      <c r="H99" s="17"/>
      <c r="I99" s="17"/>
      <c r="J99" s="17">
        <v>2</v>
      </c>
      <c r="K99" s="17"/>
      <c r="L99" s="17"/>
      <c r="M99" s="17"/>
      <c r="N99" s="17"/>
      <c r="O99" s="17"/>
      <c r="P99" s="17"/>
      <c r="Q99" s="16"/>
      <c r="R99" s="4" t="s">
        <v>909</v>
      </c>
      <c r="S99" s="5" t="s">
        <v>911</v>
      </c>
      <c r="T99" s="5">
        <v>80</v>
      </c>
      <c r="U99" s="5">
        <v>81</v>
      </c>
      <c r="V99" s="6" t="s">
        <v>709</v>
      </c>
    </row>
    <row r="100" spans="1:22" ht="12.75">
      <c r="A100" s="115">
        <v>92</v>
      </c>
      <c r="B100" s="119">
        <v>1776</v>
      </c>
      <c r="D100" s="15"/>
      <c r="E100" s="17"/>
      <c r="F100" s="17"/>
      <c r="G100" s="17"/>
      <c r="H100" s="17"/>
      <c r="I100" s="17"/>
      <c r="J100" s="17">
        <v>2</v>
      </c>
      <c r="K100" s="17"/>
      <c r="L100" s="17"/>
      <c r="M100" s="17"/>
      <c r="N100" s="17"/>
      <c r="O100" s="17"/>
      <c r="P100" s="17"/>
      <c r="Q100" s="16"/>
      <c r="R100" s="4" t="s">
        <v>909</v>
      </c>
      <c r="S100" s="5" t="s">
        <v>911</v>
      </c>
      <c r="T100" s="5">
        <v>80</v>
      </c>
      <c r="U100" s="5">
        <v>81</v>
      </c>
      <c r="V100" s="6" t="s">
        <v>709</v>
      </c>
    </row>
    <row r="101" spans="1:22" ht="12.75">
      <c r="A101" s="115">
        <v>95</v>
      </c>
      <c r="B101" s="119">
        <v>1773</v>
      </c>
      <c r="D101" s="15"/>
      <c r="E101" s="17"/>
      <c r="F101" s="17"/>
      <c r="G101" s="17"/>
      <c r="H101" s="17"/>
      <c r="I101" s="17"/>
      <c r="J101" s="17">
        <v>1</v>
      </c>
      <c r="K101" s="17"/>
      <c r="L101" s="17"/>
      <c r="M101" s="17"/>
      <c r="N101" s="17"/>
      <c r="O101" s="17"/>
      <c r="P101" s="17"/>
      <c r="Q101" s="16"/>
      <c r="R101" s="4" t="s">
        <v>909</v>
      </c>
      <c r="S101" s="5" t="s">
        <v>911</v>
      </c>
      <c r="T101" s="5">
        <v>80</v>
      </c>
      <c r="U101" s="5">
        <v>81</v>
      </c>
      <c r="V101" s="6" t="s">
        <v>709</v>
      </c>
    </row>
    <row r="102" spans="1:22" ht="12.75">
      <c r="A102" s="115">
        <v>99</v>
      </c>
      <c r="B102" s="119">
        <v>1769</v>
      </c>
      <c r="D102" s="15"/>
      <c r="E102" s="17">
        <v>1</v>
      </c>
      <c r="F102" s="17"/>
      <c r="G102" s="17"/>
      <c r="H102" s="17"/>
      <c r="I102" s="17"/>
      <c r="J102" s="17">
        <v>1</v>
      </c>
      <c r="K102" s="17"/>
      <c r="L102" s="17"/>
      <c r="M102" s="17"/>
      <c r="N102" s="17"/>
      <c r="O102" s="17"/>
      <c r="P102" s="17"/>
      <c r="Q102" s="16"/>
      <c r="R102" s="4" t="s">
        <v>909</v>
      </c>
      <c r="S102" s="5" t="s">
        <v>911</v>
      </c>
      <c r="T102" s="5">
        <v>80</v>
      </c>
      <c r="U102" s="5">
        <v>81</v>
      </c>
      <c r="V102" s="6" t="s">
        <v>709</v>
      </c>
    </row>
    <row r="103" spans="1:22" ht="12.75">
      <c r="A103" s="115" t="s">
        <v>676</v>
      </c>
      <c r="B103" s="119"/>
      <c r="D103" s="15"/>
      <c r="E103" s="17"/>
      <c r="F103" s="17"/>
      <c r="G103" s="17"/>
      <c r="H103" s="17">
        <v>2</v>
      </c>
      <c r="I103" s="17"/>
      <c r="J103" s="17"/>
      <c r="K103" s="17"/>
      <c r="L103" s="17"/>
      <c r="M103" s="17"/>
      <c r="N103" s="17"/>
      <c r="O103" s="17"/>
      <c r="P103" s="17"/>
      <c r="Q103" s="16"/>
      <c r="R103" s="4" t="s">
        <v>909</v>
      </c>
      <c r="S103" s="5" t="s">
        <v>911</v>
      </c>
      <c r="T103" s="5">
        <v>80</v>
      </c>
      <c r="U103" s="5">
        <v>81</v>
      </c>
      <c r="V103" s="6" t="s">
        <v>709</v>
      </c>
    </row>
    <row r="104" spans="1:22" s="27" customFormat="1" ht="13.5" thickBot="1">
      <c r="A104" s="175" t="s">
        <v>677</v>
      </c>
      <c r="B104" s="9"/>
      <c r="D104" s="64">
        <f>SUM(D8:D103)</f>
        <v>409</v>
      </c>
      <c r="E104" s="20">
        <f>SUM(E8:E103)</f>
        <v>347</v>
      </c>
      <c r="F104" s="20">
        <f aca="true" t="shared" si="0" ref="F104:K104">SUM(F8:F103)</f>
        <v>125</v>
      </c>
      <c r="G104" s="20">
        <f t="shared" si="0"/>
        <v>1</v>
      </c>
      <c r="H104" s="65">
        <f t="shared" si="0"/>
        <v>359</v>
      </c>
      <c r="I104" s="20">
        <f t="shared" si="0"/>
        <v>121</v>
      </c>
      <c r="J104" s="20">
        <f t="shared" si="0"/>
        <v>234</v>
      </c>
      <c r="K104" s="20">
        <f t="shared" si="0"/>
        <v>1</v>
      </c>
      <c r="L104" s="65">
        <f aca="true" t="shared" si="1" ref="L104:Q104">SUM(L8:L103)</f>
        <v>573</v>
      </c>
      <c r="M104" s="20">
        <f t="shared" si="1"/>
        <v>52</v>
      </c>
      <c r="N104" s="20">
        <f t="shared" si="1"/>
        <v>4</v>
      </c>
      <c r="O104" s="65">
        <f t="shared" si="1"/>
        <v>541</v>
      </c>
      <c r="P104" s="20">
        <f t="shared" si="1"/>
        <v>23</v>
      </c>
      <c r="Q104" s="20">
        <f t="shared" si="1"/>
        <v>6</v>
      </c>
      <c r="R104" s="7" t="s">
        <v>909</v>
      </c>
      <c r="S104" s="8" t="s">
        <v>911</v>
      </c>
      <c r="T104" s="8">
        <v>80</v>
      </c>
      <c r="U104" s="8">
        <v>81</v>
      </c>
      <c r="V104" s="9" t="s">
        <v>709</v>
      </c>
    </row>
    <row r="105" ht="13.5" thickBot="1"/>
    <row r="106" spans="1:22" ht="12.75">
      <c r="A106" s="167" t="s">
        <v>422</v>
      </c>
      <c r="B106" s="147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3"/>
    </row>
    <row r="107" spans="1:22" ht="12.75">
      <c r="A107" s="168" t="s">
        <v>423</v>
      </c>
      <c r="B107" s="116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6"/>
    </row>
    <row r="108" spans="1:22" ht="12.75">
      <c r="A108" s="168" t="s">
        <v>425</v>
      </c>
      <c r="B108" s="116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6"/>
    </row>
    <row r="109" spans="1:22" ht="12.75">
      <c r="A109" s="168" t="s">
        <v>424</v>
      </c>
      <c r="B109" s="116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6"/>
    </row>
    <row r="110" spans="1:22" ht="12.75">
      <c r="A110" s="146" t="s">
        <v>426</v>
      </c>
      <c r="B110" s="116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6"/>
    </row>
    <row r="111" spans="1:22" ht="12.75">
      <c r="A111" s="146" t="s">
        <v>428</v>
      </c>
      <c r="B111" s="116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6"/>
    </row>
    <row r="112" spans="1:22" ht="13.5" thickBot="1">
      <c r="A112" s="176" t="s">
        <v>427</v>
      </c>
      <c r="B112" s="127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19"/>
    </row>
  </sheetData>
  <mergeCells count="27">
    <mergeCell ref="G5:G6"/>
    <mergeCell ref="H5:H6"/>
    <mergeCell ref="V3:V6"/>
    <mergeCell ref="R3:R6"/>
    <mergeCell ref="S3:S6"/>
    <mergeCell ref="T3:T6"/>
    <mergeCell ref="U3:U6"/>
    <mergeCell ref="P5:P6"/>
    <mergeCell ref="K5:K6"/>
    <mergeCell ref="A3:A6"/>
    <mergeCell ref="B3:B6"/>
    <mergeCell ref="D3:K3"/>
    <mergeCell ref="D4:G4"/>
    <mergeCell ref="H4:K4"/>
    <mergeCell ref="D5:D6"/>
    <mergeCell ref="E5:E6"/>
    <mergeCell ref="F5:F6"/>
    <mergeCell ref="I5:I6"/>
    <mergeCell ref="J5:J6"/>
    <mergeCell ref="L3:Q3"/>
    <mergeCell ref="L4:N4"/>
    <mergeCell ref="O4:Q4"/>
    <mergeCell ref="L5:L6"/>
    <mergeCell ref="M5:M6"/>
    <mergeCell ref="N5:N6"/>
    <mergeCell ref="O5:O6"/>
    <mergeCell ref="Q5:Q6"/>
  </mergeCells>
  <hyperlinks>
    <hyperlink ref="D12" location="'tabel 29'!A106" display="'tabel 29'!A106"/>
    <hyperlink ref="H13" location="'tabel 29'!A107" display="'tabel 29'!A107"/>
    <hyperlink ref="L18" location="'tabel 29'!A109" display="'tabel 29'!A109"/>
    <hyperlink ref="L29" location="'tabel 29'!A106" display="'tabel 29'!A106"/>
    <hyperlink ref="O30" location="'tabel 29'!A109" display="'tabel 29'!A109"/>
    <hyperlink ref="O13" location="'tabel 29'!A108" display="'tabel 29'!A108"/>
    <hyperlink ref="D63" location="'tabel 29'!A107" display="'tabel 29'!A107"/>
    <hyperlink ref="D104" location="'tabel 29'!A111" display="'tabel 29'!A111"/>
    <hyperlink ref="H104" location="'tabel 29'!A107" display="'tabel 29'!A107"/>
    <hyperlink ref="L63" location="'tabel 29'!A108" display="'tabel 29'!A108"/>
    <hyperlink ref="L104" location="'tabel 29'!A112" display="'tabel 29'!A112"/>
    <hyperlink ref="O104" location="'tabel 29'!A112" display="'tabel 29'!A112"/>
  </hyperlink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0"/>
  <sheetViews>
    <sheetView workbookViewId="0" topLeftCell="A1">
      <selection activeCell="A1" sqref="A1"/>
    </sheetView>
  </sheetViews>
  <sheetFormatPr defaultColWidth="9.140625" defaultRowHeight="12.75"/>
  <cols>
    <col min="1" max="1" width="17.140625" style="10" customWidth="1"/>
    <col min="2" max="2" width="2.7109375" style="10" customWidth="1"/>
    <col min="3" max="14" width="9.140625" style="10" customWidth="1"/>
    <col min="15" max="15" width="10.140625" style="10" customWidth="1"/>
    <col min="16" max="20" width="9.140625" style="10" customWidth="1"/>
    <col min="21" max="21" width="13.8515625" style="10" customWidth="1"/>
    <col min="22" max="22" width="9.140625" style="10" customWidth="1"/>
    <col min="23" max="23" width="6.8515625" style="10" customWidth="1"/>
    <col min="24" max="24" width="7.140625" style="10" customWidth="1"/>
    <col min="25" max="26" width="6.57421875" style="10" customWidth="1"/>
    <col min="27" max="16384" width="9.140625" style="10" customWidth="1"/>
  </cols>
  <sheetData>
    <row r="1" spans="1:27" ht="13.5" thickBot="1">
      <c r="A1" s="110" t="s">
        <v>955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3"/>
    </row>
    <row r="2" ht="13.5" thickBot="1"/>
    <row r="3" spans="1:27" ht="22.5" customHeight="1">
      <c r="A3" s="203" t="s">
        <v>977</v>
      </c>
      <c r="B3" s="11"/>
      <c r="C3" s="159" t="s">
        <v>956</v>
      </c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201"/>
      <c r="W3" s="204" t="s">
        <v>903</v>
      </c>
      <c r="X3" s="137" t="s">
        <v>904</v>
      </c>
      <c r="Y3" s="137" t="s">
        <v>905</v>
      </c>
      <c r="Z3" s="207" t="s">
        <v>906</v>
      </c>
      <c r="AA3" s="140" t="s">
        <v>908</v>
      </c>
    </row>
    <row r="4" spans="1:27" ht="18" customHeight="1">
      <c r="A4" s="210"/>
      <c r="B4" s="11"/>
      <c r="C4" s="136" t="s">
        <v>957</v>
      </c>
      <c r="D4" s="200"/>
      <c r="E4" s="200" t="s">
        <v>958</v>
      </c>
      <c r="F4" s="200"/>
      <c r="G4" s="200" t="s">
        <v>959</v>
      </c>
      <c r="H4" s="200"/>
      <c r="I4" s="200" t="s">
        <v>960</v>
      </c>
      <c r="J4" s="200"/>
      <c r="K4" s="200" t="s">
        <v>961</v>
      </c>
      <c r="L4" s="200"/>
      <c r="M4" s="200" t="s">
        <v>962</v>
      </c>
      <c r="N4" s="200"/>
      <c r="O4" s="200" t="s">
        <v>963</v>
      </c>
      <c r="P4" s="200" t="s">
        <v>964</v>
      </c>
      <c r="Q4" s="200"/>
      <c r="R4" s="200" t="s">
        <v>965</v>
      </c>
      <c r="S4" s="200"/>
      <c r="T4" s="200" t="s">
        <v>966</v>
      </c>
      <c r="U4" s="200" t="s">
        <v>967</v>
      </c>
      <c r="V4" s="202" t="s">
        <v>968</v>
      </c>
      <c r="W4" s="205"/>
      <c r="X4" s="138"/>
      <c r="Y4" s="138"/>
      <c r="Z4" s="208"/>
      <c r="AA4" s="128"/>
    </row>
    <row r="5" spans="1:27" ht="18.75" customHeight="1">
      <c r="A5" s="210"/>
      <c r="B5" s="11"/>
      <c r="C5" s="136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2"/>
      <c r="W5" s="205"/>
      <c r="X5" s="138"/>
      <c r="Y5" s="138"/>
      <c r="Z5" s="208"/>
      <c r="AA5" s="128"/>
    </row>
    <row r="6" spans="1:27" ht="13.5" thickBot="1">
      <c r="A6" s="211"/>
      <c r="B6" s="11"/>
      <c r="C6" s="121" t="s">
        <v>926</v>
      </c>
      <c r="D6" s="125" t="s">
        <v>927</v>
      </c>
      <c r="E6" s="125" t="s">
        <v>926</v>
      </c>
      <c r="F6" s="125" t="s">
        <v>927</v>
      </c>
      <c r="G6" s="125" t="s">
        <v>926</v>
      </c>
      <c r="H6" s="125" t="s">
        <v>927</v>
      </c>
      <c r="I6" s="125" t="s">
        <v>926</v>
      </c>
      <c r="J6" s="125" t="s">
        <v>927</v>
      </c>
      <c r="K6" s="125" t="s">
        <v>926</v>
      </c>
      <c r="L6" s="125" t="s">
        <v>927</v>
      </c>
      <c r="M6" s="125" t="s">
        <v>926</v>
      </c>
      <c r="N6" s="125" t="s">
        <v>927</v>
      </c>
      <c r="O6" s="125" t="s">
        <v>926</v>
      </c>
      <c r="P6" s="125" t="s">
        <v>926</v>
      </c>
      <c r="Q6" s="125" t="s">
        <v>927</v>
      </c>
      <c r="R6" s="125" t="s">
        <v>926</v>
      </c>
      <c r="S6" s="125" t="s">
        <v>927</v>
      </c>
      <c r="T6" s="125" t="s">
        <v>926</v>
      </c>
      <c r="U6" s="125" t="s">
        <v>927</v>
      </c>
      <c r="V6" s="132" t="s">
        <v>927</v>
      </c>
      <c r="W6" s="206"/>
      <c r="X6" s="139"/>
      <c r="Y6" s="139"/>
      <c r="Z6" s="209"/>
      <c r="AA6" s="129"/>
    </row>
    <row r="7" ht="13.5" thickBot="1"/>
    <row r="8" spans="1:27" ht="12.75">
      <c r="A8" s="24" t="s">
        <v>948</v>
      </c>
      <c r="C8" s="12">
        <v>65</v>
      </c>
      <c r="D8" s="14">
        <v>216</v>
      </c>
      <c r="E8" s="14">
        <v>373</v>
      </c>
      <c r="F8" s="14">
        <v>1354</v>
      </c>
      <c r="G8" s="14">
        <v>503</v>
      </c>
      <c r="H8" s="14">
        <v>1494</v>
      </c>
      <c r="I8" s="14">
        <v>1</v>
      </c>
      <c r="J8" s="14">
        <v>6</v>
      </c>
      <c r="K8" s="14">
        <v>1</v>
      </c>
      <c r="L8" s="14">
        <v>20</v>
      </c>
      <c r="M8" s="14">
        <v>44</v>
      </c>
      <c r="N8" s="14">
        <v>257</v>
      </c>
      <c r="O8" s="14">
        <v>4</v>
      </c>
      <c r="P8" s="14">
        <v>25</v>
      </c>
      <c r="Q8" s="14">
        <v>162</v>
      </c>
      <c r="R8" s="14">
        <v>1</v>
      </c>
      <c r="S8" s="14">
        <v>7</v>
      </c>
      <c r="T8" s="14">
        <v>2</v>
      </c>
      <c r="U8" s="14">
        <v>1</v>
      </c>
      <c r="V8" s="14">
        <v>1</v>
      </c>
      <c r="W8" s="1" t="s">
        <v>909</v>
      </c>
      <c r="X8" s="2" t="s">
        <v>911</v>
      </c>
      <c r="Y8" s="2">
        <v>50</v>
      </c>
      <c r="Z8" s="2">
        <v>51</v>
      </c>
      <c r="AA8" s="3" t="s">
        <v>921</v>
      </c>
    </row>
    <row r="9" spans="1:27" ht="26.25" thickBot="1">
      <c r="A9" s="34" t="s">
        <v>978</v>
      </c>
      <c r="C9" s="18">
        <v>64</v>
      </c>
      <c r="D9" s="20">
        <v>61.3</v>
      </c>
      <c r="E9" s="20">
        <v>367.1</v>
      </c>
      <c r="F9" s="20">
        <v>384.4</v>
      </c>
      <c r="G9" s="20">
        <v>496</v>
      </c>
      <c r="H9" s="20">
        <v>424.2</v>
      </c>
      <c r="I9" s="20">
        <v>0.9</v>
      </c>
      <c r="J9" s="20">
        <v>1.7</v>
      </c>
      <c r="K9" s="20">
        <v>0.9</v>
      </c>
      <c r="L9" s="20">
        <v>5.7</v>
      </c>
      <c r="M9" s="20">
        <v>43.4</v>
      </c>
      <c r="N9" s="20">
        <v>73</v>
      </c>
      <c r="O9" s="20">
        <v>1.1</v>
      </c>
      <c r="P9" s="20">
        <v>24.9</v>
      </c>
      <c r="Q9" s="20">
        <v>46</v>
      </c>
      <c r="R9" s="20">
        <v>0.9</v>
      </c>
      <c r="S9" s="20">
        <v>2</v>
      </c>
      <c r="T9" s="20">
        <v>1.9</v>
      </c>
      <c r="U9" s="20">
        <v>0.3</v>
      </c>
      <c r="V9" s="19">
        <v>0.3</v>
      </c>
      <c r="W9" s="4" t="s">
        <v>909</v>
      </c>
      <c r="X9" s="5" t="s">
        <v>911</v>
      </c>
      <c r="Y9" s="5">
        <v>50</v>
      </c>
      <c r="Z9" s="5">
        <v>51</v>
      </c>
      <c r="AA9" s="6" t="s">
        <v>921</v>
      </c>
    </row>
    <row r="10" spans="1:27" ht="12.75">
      <c r="A10" s="15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2"/>
      <c r="X10" s="2"/>
      <c r="Y10" s="2"/>
      <c r="Z10" s="2"/>
      <c r="AA10" s="2"/>
    </row>
  </sheetData>
  <mergeCells count="19">
    <mergeCell ref="AA3:AA6"/>
    <mergeCell ref="W3:W6"/>
    <mergeCell ref="X3:X6"/>
    <mergeCell ref="Y3:Y6"/>
    <mergeCell ref="Z3:Z6"/>
    <mergeCell ref="A3:A6"/>
    <mergeCell ref="C3:V3"/>
    <mergeCell ref="C4:D5"/>
    <mergeCell ref="E4:F5"/>
    <mergeCell ref="G4:H5"/>
    <mergeCell ref="I4:J5"/>
    <mergeCell ref="K4:L5"/>
    <mergeCell ref="M4:N5"/>
    <mergeCell ref="O4:O5"/>
    <mergeCell ref="P4:Q5"/>
    <mergeCell ref="R4:S5"/>
    <mergeCell ref="T4:T5"/>
    <mergeCell ref="U4:U5"/>
    <mergeCell ref="V4:V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14"/>
  <sheetViews>
    <sheetView workbookViewId="0" topLeftCell="A1">
      <selection activeCell="A1" sqref="A1"/>
    </sheetView>
  </sheetViews>
  <sheetFormatPr defaultColWidth="9.140625" defaultRowHeight="12.75"/>
  <cols>
    <col min="1" max="1" width="13.140625" style="10" customWidth="1"/>
    <col min="2" max="2" width="2.7109375" style="10" customWidth="1"/>
    <col min="3" max="10" width="9.140625" style="10" customWidth="1"/>
    <col min="11" max="11" width="6.8515625" style="10" customWidth="1"/>
    <col min="12" max="12" width="7.140625" style="10" customWidth="1"/>
    <col min="13" max="14" width="6.57421875" style="10" customWidth="1"/>
    <col min="15" max="16384" width="9.140625" style="10" customWidth="1"/>
  </cols>
  <sheetData>
    <row r="1" spans="1:15" ht="13.5" thickBot="1">
      <c r="A1" s="110" t="s">
        <v>710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</row>
    <row r="2" ht="13.5" thickBot="1"/>
    <row r="3" spans="1:15" ht="22.5" customHeight="1">
      <c r="A3" s="203" t="s">
        <v>1</v>
      </c>
      <c r="B3" s="11"/>
      <c r="C3" s="159" t="s">
        <v>553</v>
      </c>
      <c r="D3" s="199"/>
      <c r="E3" s="199"/>
      <c r="F3" s="199"/>
      <c r="G3" s="199" t="s">
        <v>561</v>
      </c>
      <c r="H3" s="199"/>
      <c r="I3" s="199"/>
      <c r="J3" s="201"/>
      <c r="K3" s="204" t="s">
        <v>903</v>
      </c>
      <c r="L3" s="137" t="s">
        <v>904</v>
      </c>
      <c r="M3" s="137" t="s">
        <v>905</v>
      </c>
      <c r="N3" s="207" t="s">
        <v>906</v>
      </c>
      <c r="O3" s="140" t="s">
        <v>908</v>
      </c>
    </row>
    <row r="4" spans="1:15" ht="18" customHeight="1">
      <c r="A4" s="210"/>
      <c r="B4" s="11"/>
      <c r="C4" s="136" t="s">
        <v>1676</v>
      </c>
      <c r="D4" s="200"/>
      <c r="E4" s="200" t="s">
        <v>1677</v>
      </c>
      <c r="F4" s="200"/>
      <c r="G4" s="200" t="s">
        <v>1676</v>
      </c>
      <c r="H4" s="200"/>
      <c r="I4" s="200" t="s">
        <v>1677</v>
      </c>
      <c r="J4" s="202"/>
      <c r="K4" s="205"/>
      <c r="L4" s="138"/>
      <c r="M4" s="138"/>
      <c r="N4" s="208"/>
      <c r="O4" s="128"/>
    </row>
    <row r="5" spans="1:15" ht="18.75" customHeight="1">
      <c r="A5" s="210"/>
      <c r="B5" s="11"/>
      <c r="C5" s="136" t="s">
        <v>948</v>
      </c>
      <c r="D5" s="200" t="s">
        <v>711</v>
      </c>
      <c r="E5" s="200" t="s">
        <v>948</v>
      </c>
      <c r="F5" s="200" t="s">
        <v>711</v>
      </c>
      <c r="G5" s="200" t="s">
        <v>948</v>
      </c>
      <c r="H5" s="200" t="s">
        <v>711</v>
      </c>
      <c r="I5" s="200" t="s">
        <v>948</v>
      </c>
      <c r="J5" s="202" t="s">
        <v>711</v>
      </c>
      <c r="K5" s="205"/>
      <c r="L5" s="138"/>
      <c r="M5" s="138"/>
      <c r="N5" s="208"/>
      <c r="O5" s="128"/>
    </row>
    <row r="6" spans="1:15" ht="13.5" thickBot="1">
      <c r="A6" s="211"/>
      <c r="B6" s="11"/>
      <c r="C6" s="212"/>
      <c r="D6" s="213"/>
      <c r="E6" s="213"/>
      <c r="F6" s="213"/>
      <c r="G6" s="213"/>
      <c r="H6" s="213"/>
      <c r="I6" s="213"/>
      <c r="J6" s="214"/>
      <c r="K6" s="206"/>
      <c r="L6" s="139"/>
      <c r="M6" s="139"/>
      <c r="N6" s="209"/>
      <c r="O6" s="129"/>
    </row>
    <row r="7" ht="13.5" thickBot="1"/>
    <row r="8" spans="1:15" ht="12.75">
      <c r="A8" s="24" t="s">
        <v>957</v>
      </c>
      <c r="C8" s="12">
        <v>11</v>
      </c>
      <c r="D8" s="14">
        <v>15.7</v>
      </c>
      <c r="E8" s="14">
        <v>21</v>
      </c>
      <c r="F8" s="14">
        <v>45.6</v>
      </c>
      <c r="G8" s="14">
        <v>1</v>
      </c>
      <c r="H8" s="14">
        <v>0.7</v>
      </c>
      <c r="I8" s="14">
        <v>1</v>
      </c>
      <c r="J8" s="14">
        <v>0.76</v>
      </c>
      <c r="K8" s="1" t="s">
        <v>909</v>
      </c>
      <c r="L8" s="2" t="s">
        <v>911</v>
      </c>
      <c r="M8" s="2">
        <v>80</v>
      </c>
      <c r="N8" s="2">
        <v>81</v>
      </c>
      <c r="O8" s="3" t="s">
        <v>709</v>
      </c>
    </row>
    <row r="9" spans="1:15" ht="51">
      <c r="A9" s="50" t="s">
        <v>569</v>
      </c>
      <c r="C9" s="15">
        <v>11</v>
      </c>
      <c r="D9" s="17">
        <v>15.7</v>
      </c>
      <c r="E9" s="17">
        <v>7</v>
      </c>
      <c r="F9" s="17">
        <v>15.2</v>
      </c>
      <c r="G9" s="17">
        <v>31</v>
      </c>
      <c r="H9" s="17">
        <v>20.5</v>
      </c>
      <c r="I9" s="17">
        <v>33</v>
      </c>
      <c r="J9" s="17">
        <v>25.22</v>
      </c>
      <c r="K9" s="4" t="s">
        <v>909</v>
      </c>
      <c r="L9" s="5" t="s">
        <v>911</v>
      </c>
      <c r="M9" s="5">
        <v>80</v>
      </c>
      <c r="N9" s="5">
        <v>81</v>
      </c>
      <c r="O9" s="6" t="s">
        <v>709</v>
      </c>
    </row>
    <row r="10" spans="1:15" ht="51">
      <c r="A10" s="50" t="s">
        <v>712</v>
      </c>
      <c r="C10" s="15">
        <v>45</v>
      </c>
      <c r="D10" s="17">
        <v>64.3</v>
      </c>
      <c r="E10" s="17">
        <v>17</v>
      </c>
      <c r="F10" s="17">
        <v>37</v>
      </c>
      <c r="G10" s="17">
        <v>119</v>
      </c>
      <c r="H10" s="17">
        <v>78.8</v>
      </c>
      <c r="I10" s="17">
        <v>95</v>
      </c>
      <c r="J10" s="17">
        <v>72.5</v>
      </c>
      <c r="K10" s="4" t="s">
        <v>909</v>
      </c>
      <c r="L10" s="5" t="s">
        <v>911</v>
      </c>
      <c r="M10" s="5">
        <v>80</v>
      </c>
      <c r="N10" s="5">
        <v>81</v>
      </c>
      <c r="O10" s="6" t="s">
        <v>709</v>
      </c>
    </row>
    <row r="11" spans="1:15" ht="38.25">
      <c r="A11" s="50" t="s">
        <v>4</v>
      </c>
      <c r="C11" s="15">
        <v>3</v>
      </c>
      <c r="D11" s="17">
        <v>4.3</v>
      </c>
      <c r="E11" s="17"/>
      <c r="F11" s="17"/>
      <c r="G11" s="17"/>
      <c r="H11" s="17"/>
      <c r="I11" s="17"/>
      <c r="J11" s="17"/>
      <c r="K11" s="4" t="s">
        <v>909</v>
      </c>
      <c r="L11" s="5" t="s">
        <v>911</v>
      </c>
      <c r="M11" s="5">
        <v>80</v>
      </c>
      <c r="N11" s="5">
        <v>81</v>
      </c>
      <c r="O11" s="6" t="s">
        <v>709</v>
      </c>
    </row>
    <row r="12" spans="1:15" ht="12.75">
      <c r="A12" s="25" t="s">
        <v>962</v>
      </c>
      <c r="C12" s="15"/>
      <c r="D12" s="17"/>
      <c r="E12" s="17"/>
      <c r="F12" s="17"/>
      <c r="G12" s="17"/>
      <c r="H12" s="17"/>
      <c r="I12" s="17">
        <v>1</v>
      </c>
      <c r="J12" s="17">
        <v>0.76</v>
      </c>
      <c r="K12" s="4" t="s">
        <v>909</v>
      </c>
      <c r="L12" s="5" t="s">
        <v>911</v>
      </c>
      <c r="M12" s="5">
        <v>80</v>
      </c>
      <c r="N12" s="5">
        <v>81</v>
      </c>
      <c r="O12" s="6" t="s">
        <v>709</v>
      </c>
    </row>
    <row r="13" spans="1:15" ht="12.75">
      <c r="A13" s="25" t="s">
        <v>964</v>
      </c>
      <c r="C13" s="15"/>
      <c r="D13" s="17"/>
      <c r="E13" s="17"/>
      <c r="F13" s="17"/>
      <c r="G13" s="17"/>
      <c r="H13" s="17"/>
      <c r="I13" s="17">
        <v>1</v>
      </c>
      <c r="J13" s="17">
        <v>0.76</v>
      </c>
      <c r="K13" s="4" t="s">
        <v>909</v>
      </c>
      <c r="L13" s="5" t="s">
        <v>911</v>
      </c>
      <c r="M13" s="5">
        <v>80</v>
      </c>
      <c r="N13" s="5">
        <v>81</v>
      </c>
      <c r="O13" s="6" t="s">
        <v>709</v>
      </c>
    </row>
    <row r="14" spans="1:15" ht="13.5" thickBot="1">
      <c r="A14" s="26" t="s">
        <v>10</v>
      </c>
      <c r="C14" s="18"/>
      <c r="D14" s="20"/>
      <c r="E14" s="20">
        <v>1</v>
      </c>
      <c r="F14" s="20">
        <v>2.2</v>
      </c>
      <c r="G14" s="20"/>
      <c r="H14" s="20"/>
      <c r="I14" s="20"/>
      <c r="J14" s="20"/>
      <c r="K14" s="7" t="s">
        <v>909</v>
      </c>
      <c r="L14" s="8" t="s">
        <v>911</v>
      </c>
      <c r="M14" s="8">
        <v>80</v>
      </c>
      <c r="N14" s="8">
        <v>81</v>
      </c>
      <c r="O14" s="9" t="s">
        <v>709</v>
      </c>
    </row>
    <row r="16" s="17" customFormat="1" ht="12.75"/>
    <row r="17" s="17" customFormat="1" ht="12.75"/>
    <row r="18" s="17" customFormat="1" ht="12.75"/>
    <row r="19" s="17" customFormat="1" ht="12.75"/>
    <row r="20" s="17" customFormat="1" ht="12.75"/>
  </sheetData>
  <mergeCells count="20">
    <mergeCell ref="O3:O6"/>
    <mergeCell ref="K3:K6"/>
    <mergeCell ref="L3:L6"/>
    <mergeCell ref="M3:M6"/>
    <mergeCell ref="N3:N6"/>
    <mergeCell ref="A3:A6"/>
    <mergeCell ref="C3:F3"/>
    <mergeCell ref="G3:J3"/>
    <mergeCell ref="C4:D4"/>
    <mergeCell ref="E4:F4"/>
    <mergeCell ref="C5:C6"/>
    <mergeCell ref="D5:D6"/>
    <mergeCell ref="E5:E6"/>
    <mergeCell ref="F5:F6"/>
    <mergeCell ref="G4:H4"/>
    <mergeCell ref="G5:G6"/>
    <mergeCell ref="H5:H6"/>
    <mergeCell ref="I4:J4"/>
    <mergeCell ref="I5:I6"/>
    <mergeCell ref="J5:J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15"/>
  <sheetViews>
    <sheetView workbookViewId="0" topLeftCell="A1">
      <selection activeCell="A1" sqref="A1"/>
    </sheetView>
  </sheetViews>
  <sheetFormatPr defaultColWidth="9.140625" defaultRowHeight="12.75"/>
  <cols>
    <col min="1" max="1" width="26.00390625" style="10" customWidth="1"/>
    <col min="2" max="2" width="2.7109375" style="10" customWidth="1"/>
    <col min="3" max="10" width="9.140625" style="10" customWidth="1"/>
    <col min="11" max="11" width="6.8515625" style="10" customWidth="1"/>
    <col min="12" max="12" width="7.140625" style="10" customWidth="1"/>
    <col min="13" max="14" width="6.57421875" style="10" customWidth="1"/>
    <col min="15" max="16384" width="9.140625" style="10" customWidth="1"/>
  </cols>
  <sheetData>
    <row r="1" spans="1:15" ht="13.5" thickBot="1">
      <c r="A1" s="110" t="s">
        <v>1161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</row>
    <row r="2" ht="13.5" thickBot="1"/>
    <row r="3" spans="1:15" ht="22.5" customHeight="1">
      <c r="A3" s="203" t="s">
        <v>14</v>
      </c>
      <c r="B3" s="11"/>
      <c r="C3" s="159" t="s">
        <v>553</v>
      </c>
      <c r="D3" s="199"/>
      <c r="E3" s="199"/>
      <c r="F3" s="199"/>
      <c r="G3" s="199" t="s">
        <v>561</v>
      </c>
      <c r="H3" s="199"/>
      <c r="I3" s="199"/>
      <c r="J3" s="201"/>
      <c r="K3" s="204" t="s">
        <v>903</v>
      </c>
      <c r="L3" s="137" t="s">
        <v>904</v>
      </c>
      <c r="M3" s="137" t="s">
        <v>905</v>
      </c>
      <c r="N3" s="207" t="s">
        <v>906</v>
      </c>
      <c r="O3" s="140" t="s">
        <v>908</v>
      </c>
    </row>
    <row r="4" spans="1:15" ht="18" customHeight="1">
      <c r="A4" s="210"/>
      <c r="B4" s="11"/>
      <c r="C4" s="136" t="s">
        <v>1676</v>
      </c>
      <c r="D4" s="200"/>
      <c r="E4" s="200" t="s">
        <v>1677</v>
      </c>
      <c r="F4" s="200"/>
      <c r="G4" s="200" t="s">
        <v>1676</v>
      </c>
      <c r="H4" s="200"/>
      <c r="I4" s="200" t="s">
        <v>1677</v>
      </c>
      <c r="J4" s="202"/>
      <c r="K4" s="205"/>
      <c r="L4" s="138"/>
      <c r="M4" s="138"/>
      <c r="N4" s="208"/>
      <c r="O4" s="128"/>
    </row>
    <row r="5" spans="1:15" ht="18.75" customHeight="1">
      <c r="A5" s="210"/>
      <c r="B5" s="11"/>
      <c r="C5" s="136" t="s">
        <v>948</v>
      </c>
      <c r="D5" s="200" t="s">
        <v>711</v>
      </c>
      <c r="E5" s="200" t="s">
        <v>948</v>
      </c>
      <c r="F5" s="200" t="s">
        <v>711</v>
      </c>
      <c r="G5" s="200" t="s">
        <v>948</v>
      </c>
      <c r="H5" s="200" t="s">
        <v>711</v>
      </c>
      <c r="I5" s="200" t="s">
        <v>948</v>
      </c>
      <c r="J5" s="202" t="s">
        <v>711</v>
      </c>
      <c r="K5" s="205"/>
      <c r="L5" s="138"/>
      <c r="M5" s="138"/>
      <c r="N5" s="208"/>
      <c r="O5" s="128"/>
    </row>
    <row r="6" spans="1:15" ht="13.5" thickBot="1">
      <c r="A6" s="211"/>
      <c r="B6" s="11"/>
      <c r="C6" s="212"/>
      <c r="D6" s="213"/>
      <c r="E6" s="213"/>
      <c r="F6" s="213"/>
      <c r="G6" s="213"/>
      <c r="H6" s="213"/>
      <c r="I6" s="213"/>
      <c r="J6" s="214"/>
      <c r="K6" s="206"/>
      <c r="L6" s="139"/>
      <c r="M6" s="139"/>
      <c r="N6" s="209"/>
      <c r="O6" s="129"/>
    </row>
    <row r="7" ht="13.5" thickBot="1"/>
    <row r="8" spans="1:15" ht="12.75">
      <c r="A8" s="24" t="s">
        <v>713</v>
      </c>
      <c r="C8" s="12">
        <v>48</v>
      </c>
      <c r="D8" s="14">
        <v>68.6</v>
      </c>
      <c r="E8" s="14">
        <v>34</v>
      </c>
      <c r="F8" s="14">
        <v>73.9</v>
      </c>
      <c r="G8" s="14">
        <v>73</v>
      </c>
      <c r="H8" s="14">
        <v>48.3</v>
      </c>
      <c r="I8" s="14">
        <v>54</v>
      </c>
      <c r="J8" s="14">
        <v>41.22</v>
      </c>
      <c r="K8" s="1" t="s">
        <v>909</v>
      </c>
      <c r="L8" s="2" t="s">
        <v>911</v>
      </c>
      <c r="M8" s="2">
        <v>80</v>
      </c>
      <c r="N8" s="2">
        <v>81</v>
      </c>
      <c r="O8" s="3" t="s">
        <v>709</v>
      </c>
    </row>
    <row r="9" spans="1:15" ht="12.75">
      <c r="A9" s="25" t="s">
        <v>576</v>
      </c>
      <c r="C9" s="15"/>
      <c r="D9" s="17"/>
      <c r="E9" s="17"/>
      <c r="F9" s="17"/>
      <c r="G9" s="17"/>
      <c r="H9" s="17"/>
      <c r="I9" s="17">
        <v>1</v>
      </c>
      <c r="J9" s="17">
        <v>0.76</v>
      </c>
      <c r="K9" s="4" t="s">
        <v>909</v>
      </c>
      <c r="L9" s="5" t="s">
        <v>911</v>
      </c>
      <c r="M9" s="5">
        <v>80</v>
      </c>
      <c r="N9" s="5">
        <v>81</v>
      </c>
      <c r="O9" s="6" t="s">
        <v>709</v>
      </c>
    </row>
    <row r="10" spans="1:15" ht="12.75">
      <c r="A10" s="25" t="s">
        <v>714</v>
      </c>
      <c r="C10" s="15"/>
      <c r="D10" s="17"/>
      <c r="E10" s="17"/>
      <c r="F10" s="17"/>
      <c r="G10" s="17">
        <v>2</v>
      </c>
      <c r="H10" s="17">
        <v>1.3</v>
      </c>
      <c r="I10" s="17">
        <v>2</v>
      </c>
      <c r="J10" s="17">
        <v>1.53</v>
      </c>
      <c r="K10" s="4" t="s">
        <v>909</v>
      </c>
      <c r="L10" s="5" t="s">
        <v>911</v>
      </c>
      <c r="M10" s="5">
        <v>80</v>
      </c>
      <c r="N10" s="5">
        <v>81</v>
      </c>
      <c r="O10" s="6" t="s">
        <v>709</v>
      </c>
    </row>
    <row r="11" spans="1:15" ht="12.75">
      <c r="A11" s="25" t="s">
        <v>715</v>
      </c>
      <c r="C11" s="15">
        <v>1</v>
      </c>
      <c r="D11" s="17">
        <v>1.4</v>
      </c>
      <c r="E11" s="17"/>
      <c r="F11" s="17"/>
      <c r="G11" s="17">
        <v>3</v>
      </c>
      <c r="H11" s="17">
        <v>2</v>
      </c>
      <c r="I11" s="17">
        <v>5</v>
      </c>
      <c r="J11" s="17">
        <v>3.82</v>
      </c>
      <c r="K11" s="4" t="s">
        <v>909</v>
      </c>
      <c r="L11" s="5" t="s">
        <v>911</v>
      </c>
      <c r="M11" s="5">
        <v>80</v>
      </c>
      <c r="N11" s="5">
        <v>81</v>
      </c>
      <c r="O11" s="6" t="s">
        <v>709</v>
      </c>
    </row>
    <row r="12" spans="1:15" ht="12.75">
      <c r="A12" s="25" t="s">
        <v>716</v>
      </c>
      <c r="C12" s="15">
        <v>2</v>
      </c>
      <c r="D12" s="17">
        <v>2.85</v>
      </c>
      <c r="E12" s="17">
        <v>7</v>
      </c>
      <c r="F12" s="17">
        <v>15.2</v>
      </c>
      <c r="G12" s="17"/>
      <c r="H12" s="17"/>
      <c r="I12" s="17">
        <v>1</v>
      </c>
      <c r="J12" s="17">
        <v>0.76</v>
      </c>
      <c r="K12" s="4" t="s">
        <v>909</v>
      </c>
      <c r="L12" s="5" t="s">
        <v>911</v>
      </c>
      <c r="M12" s="5">
        <v>80</v>
      </c>
      <c r="N12" s="5">
        <v>81</v>
      </c>
      <c r="O12" s="6" t="s">
        <v>709</v>
      </c>
    </row>
    <row r="13" spans="1:15" ht="12.75">
      <c r="A13" s="25" t="s">
        <v>21</v>
      </c>
      <c r="C13" s="15"/>
      <c r="D13" s="17"/>
      <c r="E13" s="17"/>
      <c r="F13" s="17"/>
      <c r="G13" s="17">
        <v>2</v>
      </c>
      <c r="H13" s="17">
        <v>1.3</v>
      </c>
      <c r="I13" s="17"/>
      <c r="J13" s="17"/>
      <c r="K13" s="4" t="s">
        <v>909</v>
      </c>
      <c r="L13" s="5" t="s">
        <v>911</v>
      </c>
      <c r="M13" s="5">
        <v>80</v>
      </c>
      <c r="N13" s="5">
        <v>81</v>
      </c>
      <c r="O13" s="6" t="s">
        <v>709</v>
      </c>
    </row>
    <row r="14" spans="1:15" ht="12.75">
      <c r="A14" s="25" t="s">
        <v>25</v>
      </c>
      <c r="C14" s="15">
        <v>17</v>
      </c>
      <c r="D14" s="17">
        <v>24.3</v>
      </c>
      <c r="E14" s="17">
        <v>5</v>
      </c>
      <c r="F14" s="17">
        <v>10.9</v>
      </c>
      <c r="G14" s="17">
        <v>67</v>
      </c>
      <c r="H14" s="17">
        <v>44.4</v>
      </c>
      <c r="I14" s="17">
        <v>60</v>
      </c>
      <c r="J14" s="17">
        <v>45.8</v>
      </c>
      <c r="K14" s="4" t="s">
        <v>909</v>
      </c>
      <c r="L14" s="5" t="s">
        <v>911</v>
      </c>
      <c r="M14" s="5">
        <v>80</v>
      </c>
      <c r="N14" s="5">
        <v>81</v>
      </c>
      <c r="O14" s="6" t="s">
        <v>709</v>
      </c>
    </row>
    <row r="15" spans="1:15" ht="13.5" thickBot="1">
      <c r="A15" s="26" t="s">
        <v>717</v>
      </c>
      <c r="C15" s="18">
        <v>2</v>
      </c>
      <c r="D15" s="20">
        <v>2.85</v>
      </c>
      <c r="E15" s="20"/>
      <c r="F15" s="20"/>
      <c r="G15" s="20">
        <v>4</v>
      </c>
      <c r="H15" s="20">
        <v>2.7</v>
      </c>
      <c r="I15" s="20">
        <v>8</v>
      </c>
      <c r="J15" s="20">
        <v>6.11</v>
      </c>
      <c r="K15" s="7" t="s">
        <v>909</v>
      </c>
      <c r="L15" s="8" t="s">
        <v>911</v>
      </c>
      <c r="M15" s="8">
        <v>80</v>
      </c>
      <c r="N15" s="8">
        <v>81</v>
      </c>
      <c r="O15" s="9" t="s">
        <v>709</v>
      </c>
    </row>
  </sheetData>
  <mergeCells count="20">
    <mergeCell ref="A3:A6"/>
    <mergeCell ref="O3:O6"/>
    <mergeCell ref="K3:K6"/>
    <mergeCell ref="L3:L6"/>
    <mergeCell ref="M3:M6"/>
    <mergeCell ref="N3:N6"/>
    <mergeCell ref="F5:F6"/>
    <mergeCell ref="G5:G6"/>
    <mergeCell ref="H5:H6"/>
    <mergeCell ref="I5:I6"/>
    <mergeCell ref="J5:J6"/>
    <mergeCell ref="C3:F3"/>
    <mergeCell ref="G3:J3"/>
    <mergeCell ref="C4:D4"/>
    <mergeCell ref="E4:F4"/>
    <mergeCell ref="G4:H4"/>
    <mergeCell ref="I4:J4"/>
    <mergeCell ref="C5:C6"/>
    <mergeCell ref="D5:D6"/>
    <mergeCell ref="E5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R11"/>
  <sheetViews>
    <sheetView workbookViewId="0" topLeftCell="A1">
      <selection activeCell="A1" sqref="A1"/>
    </sheetView>
  </sheetViews>
  <sheetFormatPr defaultColWidth="9.140625" defaultRowHeight="12.75"/>
  <cols>
    <col min="1" max="1" width="20.28125" style="10" customWidth="1"/>
    <col min="2" max="2" width="9.140625" style="10" customWidth="1"/>
    <col min="3" max="3" width="2.7109375" style="10" customWidth="1"/>
    <col min="4" max="13" width="9.140625" style="10" customWidth="1"/>
    <col min="14" max="14" width="6.8515625" style="10" customWidth="1"/>
    <col min="15" max="15" width="7.140625" style="10" customWidth="1"/>
    <col min="16" max="17" width="6.57421875" style="10" customWidth="1"/>
    <col min="18" max="16384" width="9.140625" style="10" customWidth="1"/>
  </cols>
  <sheetData>
    <row r="1" spans="1:18" ht="13.5" thickBot="1">
      <c r="A1" s="110" t="s">
        <v>719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3"/>
    </row>
    <row r="2" ht="13.5" thickBot="1"/>
    <row r="3" spans="1:18" ht="22.5" customHeight="1">
      <c r="A3" s="278" t="s">
        <v>598</v>
      </c>
      <c r="B3" s="281" t="s">
        <v>31</v>
      </c>
      <c r="C3" s="11"/>
      <c r="D3" s="159" t="s">
        <v>599</v>
      </c>
      <c r="E3" s="199"/>
      <c r="F3" s="199" t="s">
        <v>600</v>
      </c>
      <c r="G3" s="199"/>
      <c r="H3" s="199" t="s">
        <v>720</v>
      </c>
      <c r="I3" s="199"/>
      <c r="J3" s="199" t="s">
        <v>602</v>
      </c>
      <c r="K3" s="199"/>
      <c r="L3" s="199" t="s">
        <v>603</v>
      </c>
      <c r="M3" s="201"/>
      <c r="N3" s="204" t="s">
        <v>903</v>
      </c>
      <c r="O3" s="137" t="s">
        <v>904</v>
      </c>
      <c r="P3" s="137" t="s">
        <v>905</v>
      </c>
      <c r="Q3" s="207" t="s">
        <v>906</v>
      </c>
      <c r="R3" s="140" t="s">
        <v>908</v>
      </c>
    </row>
    <row r="4" spans="1:18" ht="18" customHeight="1">
      <c r="A4" s="279"/>
      <c r="B4" s="282"/>
      <c r="C4" s="11"/>
      <c r="D4" s="136"/>
      <c r="E4" s="200"/>
      <c r="F4" s="200"/>
      <c r="G4" s="200"/>
      <c r="H4" s="200"/>
      <c r="I4" s="200"/>
      <c r="J4" s="200"/>
      <c r="K4" s="200"/>
      <c r="L4" s="200"/>
      <c r="M4" s="202"/>
      <c r="N4" s="205"/>
      <c r="O4" s="138"/>
      <c r="P4" s="138"/>
      <c r="Q4" s="208"/>
      <c r="R4" s="128"/>
    </row>
    <row r="5" spans="1:18" ht="18.75" customHeight="1">
      <c r="A5" s="279"/>
      <c r="B5" s="282"/>
      <c r="C5" s="11"/>
      <c r="D5" s="136" t="s">
        <v>948</v>
      </c>
      <c r="E5" s="200" t="s">
        <v>711</v>
      </c>
      <c r="F5" s="200" t="s">
        <v>948</v>
      </c>
      <c r="G5" s="200" t="s">
        <v>711</v>
      </c>
      <c r="H5" s="200" t="s">
        <v>948</v>
      </c>
      <c r="I5" s="200" t="s">
        <v>711</v>
      </c>
      <c r="J5" s="200" t="s">
        <v>948</v>
      </c>
      <c r="K5" s="200" t="s">
        <v>711</v>
      </c>
      <c r="L5" s="200" t="s">
        <v>948</v>
      </c>
      <c r="M5" s="202" t="s">
        <v>711</v>
      </c>
      <c r="N5" s="205"/>
      <c r="O5" s="138"/>
      <c r="P5" s="138"/>
      <c r="Q5" s="208"/>
      <c r="R5" s="128"/>
    </row>
    <row r="6" spans="1:18" ht="13.5" thickBot="1">
      <c r="A6" s="280"/>
      <c r="B6" s="283"/>
      <c r="C6" s="11"/>
      <c r="D6" s="212"/>
      <c r="E6" s="213"/>
      <c r="F6" s="213"/>
      <c r="G6" s="213"/>
      <c r="H6" s="213"/>
      <c r="I6" s="213"/>
      <c r="J6" s="213"/>
      <c r="K6" s="213"/>
      <c r="L6" s="213"/>
      <c r="M6" s="214"/>
      <c r="N6" s="206"/>
      <c r="O6" s="139"/>
      <c r="P6" s="139"/>
      <c r="Q6" s="209"/>
      <c r="R6" s="129"/>
    </row>
    <row r="7" ht="13.5" thickBot="1"/>
    <row r="8" spans="1:18" ht="12.75">
      <c r="A8" s="12" t="s">
        <v>553</v>
      </c>
      <c r="B8" s="13" t="s">
        <v>1676</v>
      </c>
      <c r="D8" s="12">
        <v>11</v>
      </c>
      <c r="E8" s="14">
        <v>15.7</v>
      </c>
      <c r="F8" s="14">
        <v>2</v>
      </c>
      <c r="G8" s="14">
        <v>2.9</v>
      </c>
      <c r="H8" s="14">
        <v>18</v>
      </c>
      <c r="I8" s="14">
        <v>25.7</v>
      </c>
      <c r="J8" s="14">
        <v>18</v>
      </c>
      <c r="K8" s="14">
        <v>25.7</v>
      </c>
      <c r="L8" s="14">
        <v>21</v>
      </c>
      <c r="M8" s="14">
        <v>30</v>
      </c>
      <c r="N8" s="1" t="s">
        <v>909</v>
      </c>
      <c r="O8" s="2" t="s">
        <v>911</v>
      </c>
      <c r="P8" s="2">
        <v>82</v>
      </c>
      <c r="Q8" s="2">
        <v>83</v>
      </c>
      <c r="R8" s="3" t="s">
        <v>718</v>
      </c>
    </row>
    <row r="9" spans="1:18" ht="12.75">
      <c r="A9" s="15"/>
      <c r="B9" s="16" t="s">
        <v>1677</v>
      </c>
      <c r="D9" s="15">
        <v>3</v>
      </c>
      <c r="E9" s="17">
        <v>6.52</v>
      </c>
      <c r="F9" s="17">
        <v>1</v>
      </c>
      <c r="G9" s="17">
        <v>2.2</v>
      </c>
      <c r="H9" s="17">
        <v>6</v>
      </c>
      <c r="I9" s="17">
        <v>13.04</v>
      </c>
      <c r="J9" s="17">
        <v>10</v>
      </c>
      <c r="K9" s="17">
        <v>21.74</v>
      </c>
      <c r="L9" s="17">
        <v>26</v>
      </c>
      <c r="M9" s="17">
        <v>56.5</v>
      </c>
      <c r="N9" s="4" t="s">
        <v>909</v>
      </c>
      <c r="O9" s="5" t="s">
        <v>911</v>
      </c>
      <c r="P9" s="5">
        <v>82</v>
      </c>
      <c r="Q9" s="5">
        <v>83</v>
      </c>
      <c r="R9" s="6" t="s">
        <v>718</v>
      </c>
    </row>
    <row r="10" spans="1:18" ht="12.75">
      <c r="A10" s="15" t="s">
        <v>561</v>
      </c>
      <c r="B10" s="16" t="s">
        <v>1676</v>
      </c>
      <c r="D10" s="15">
        <v>41</v>
      </c>
      <c r="E10" s="17">
        <v>27.15</v>
      </c>
      <c r="F10" s="17">
        <v>24</v>
      </c>
      <c r="G10" s="17">
        <v>15.9</v>
      </c>
      <c r="H10" s="17">
        <v>51</v>
      </c>
      <c r="I10" s="17">
        <v>33.77</v>
      </c>
      <c r="J10" s="17">
        <v>29</v>
      </c>
      <c r="K10" s="17">
        <v>19.21</v>
      </c>
      <c r="L10" s="17">
        <v>6</v>
      </c>
      <c r="M10" s="17">
        <v>3.97</v>
      </c>
      <c r="N10" s="4" t="s">
        <v>909</v>
      </c>
      <c r="O10" s="5" t="s">
        <v>911</v>
      </c>
      <c r="P10" s="5">
        <v>82</v>
      </c>
      <c r="Q10" s="5">
        <v>83</v>
      </c>
      <c r="R10" s="6" t="s">
        <v>718</v>
      </c>
    </row>
    <row r="11" spans="1:18" ht="13.5" thickBot="1">
      <c r="A11" s="18"/>
      <c r="B11" s="19" t="s">
        <v>1677</v>
      </c>
      <c r="D11" s="18">
        <v>31</v>
      </c>
      <c r="E11" s="20">
        <v>23.7</v>
      </c>
      <c r="F11" s="20">
        <v>21</v>
      </c>
      <c r="G11" s="20">
        <v>16</v>
      </c>
      <c r="H11" s="20">
        <v>40</v>
      </c>
      <c r="I11" s="20">
        <v>30.5</v>
      </c>
      <c r="J11" s="20">
        <v>33</v>
      </c>
      <c r="K11" s="20">
        <v>25.2</v>
      </c>
      <c r="L11" s="20">
        <v>6</v>
      </c>
      <c r="M11" s="20">
        <v>4.6</v>
      </c>
      <c r="N11" s="7" t="s">
        <v>909</v>
      </c>
      <c r="O11" s="8" t="s">
        <v>911</v>
      </c>
      <c r="P11" s="8">
        <v>82</v>
      </c>
      <c r="Q11" s="8">
        <v>83</v>
      </c>
      <c r="R11" s="9" t="s">
        <v>718</v>
      </c>
    </row>
  </sheetData>
  <mergeCells count="22">
    <mergeCell ref="R3:R6"/>
    <mergeCell ref="N3:N6"/>
    <mergeCell ref="O3:O6"/>
    <mergeCell ref="P3:P6"/>
    <mergeCell ref="Q3:Q6"/>
    <mergeCell ref="A3:A6"/>
    <mergeCell ref="B3:B6"/>
    <mergeCell ref="D3:E4"/>
    <mergeCell ref="F3:G4"/>
    <mergeCell ref="D5:D6"/>
    <mergeCell ref="E5:E6"/>
    <mergeCell ref="F5:F6"/>
    <mergeCell ref="G5:G6"/>
    <mergeCell ref="H5:H6"/>
    <mergeCell ref="I5:I6"/>
    <mergeCell ref="H3:I4"/>
    <mergeCell ref="J3:K4"/>
    <mergeCell ref="J5:J6"/>
    <mergeCell ref="L3:M4"/>
    <mergeCell ref="M5:M6"/>
    <mergeCell ref="K5:K6"/>
    <mergeCell ref="L5:L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114"/>
  <sheetViews>
    <sheetView workbookViewId="0" topLeftCell="A1">
      <selection activeCell="A1" sqref="A1"/>
    </sheetView>
  </sheetViews>
  <sheetFormatPr defaultColWidth="9.140625" defaultRowHeight="12.75"/>
  <cols>
    <col min="1" max="1" width="18.57421875" style="67" customWidth="1"/>
    <col min="2" max="2" width="15.8515625" style="67" customWidth="1"/>
    <col min="3" max="3" width="2.7109375" style="67" customWidth="1"/>
    <col min="4" max="7" width="9.140625" style="67" customWidth="1"/>
    <col min="8" max="8" width="6.8515625" style="67" customWidth="1"/>
    <col min="9" max="9" width="7.140625" style="67" customWidth="1"/>
    <col min="10" max="11" width="6.57421875" style="67" customWidth="1"/>
    <col min="12" max="16384" width="9.140625" style="67" customWidth="1"/>
  </cols>
  <sheetData>
    <row r="1" spans="1:12" ht="13.5" thickBot="1">
      <c r="A1" s="141" t="s">
        <v>721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177"/>
    </row>
    <row r="2" ht="13.5" thickBot="1"/>
    <row r="3" spans="1:12" ht="22.5" customHeight="1">
      <c r="A3" s="235" t="s">
        <v>722</v>
      </c>
      <c r="B3" s="238" t="s">
        <v>723</v>
      </c>
      <c r="C3" s="109"/>
      <c r="D3" s="235" t="s">
        <v>553</v>
      </c>
      <c r="E3" s="241"/>
      <c r="F3" s="241" t="s">
        <v>561</v>
      </c>
      <c r="G3" s="242"/>
      <c r="H3" s="288" t="s">
        <v>903</v>
      </c>
      <c r="I3" s="291" t="s">
        <v>904</v>
      </c>
      <c r="J3" s="291" t="s">
        <v>905</v>
      </c>
      <c r="K3" s="294" t="s">
        <v>906</v>
      </c>
      <c r="L3" s="285" t="s">
        <v>908</v>
      </c>
    </row>
    <row r="4" spans="1:12" ht="18" customHeight="1">
      <c r="A4" s="236"/>
      <c r="B4" s="239"/>
      <c r="C4" s="109"/>
      <c r="D4" s="236"/>
      <c r="E4" s="233"/>
      <c r="F4" s="233"/>
      <c r="G4" s="243"/>
      <c r="H4" s="289"/>
      <c r="I4" s="292"/>
      <c r="J4" s="292"/>
      <c r="K4" s="295"/>
      <c r="L4" s="286"/>
    </row>
    <row r="5" spans="1:12" ht="18.75" customHeight="1">
      <c r="A5" s="236"/>
      <c r="B5" s="239"/>
      <c r="C5" s="109"/>
      <c r="D5" s="236" t="s">
        <v>926</v>
      </c>
      <c r="E5" s="233" t="s">
        <v>927</v>
      </c>
      <c r="F5" s="233" t="s">
        <v>926</v>
      </c>
      <c r="G5" s="243" t="s">
        <v>927</v>
      </c>
      <c r="H5" s="289"/>
      <c r="I5" s="292"/>
      <c r="J5" s="292"/>
      <c r="K5" s="295"/>
      <c r="L5" s="286"/>
    </row>
    <row r="6" spans="1:12" ht="13.5" thickBot="1">
      <c r="A6" s="237"/>
      <c r="B6" s="240"/>
      <c r="C6" s="109"/>
      <c r="D6" s="237"/>
      <c r="E6" s="234"/>
      <c r="F6" s="234"/>
      <c r="G6" s="284"/>
      <c r="H6" s="290"/>
      <c r="I6" s="293"/>
      <c r="J6" s="293"/>
      <c r="K6" s="296"/>
      <c r="L6" s="287"/>
    </row>
    <row r="7" ht="13.5" thickBot="1"/>
    <row r="8" spans="1:12" ht="12.75">
      <c r="A8" s="78" t="s">
        <v>318</v>
      </c>
      <c r="B8" s="145" t="s">
        <v>727</v>
      </c>
      <c r="D8" s="78"/>
      <c r="E8" s="68">
        <v>1</v>
      </c>
      <c r="F8" s="68"/>
      <c r="G8" s="145"/>
      <c r="H8" s="178" t="s">
        <v>909</v>
      </c>
      <c r="I8" s="179" t="s">
        <v>911</v>
      </c>
      <c r="J8" s="179">
        <v>82</v>
      </c>
      <c r="K8" s="179">
        <v>83</v>
      </c>
      <c r="L8" s="180" t="s">
        <v>718</v>
      </c>
    </row>
    <row r="9" spans="1:12" ht="25.5">
      <c r="A9" s="52" t="s">
        <v>724</v>
      </c>
      <c r="B9" s="53" t="s">
        <v>728</v>
      </c>
      <c r="D9" s="52">
        <v>4</v>
      </c>
      <c r="E9" s="69"/>
      <c r="F9" s="69">
        <v>2</v>
      </c>
      <c r="G9" s="60"/>
      <c r="H9" s="181" t="s">
        <v>909</v>
      </c>
      <c r="I9" s="182" t="s">
        <v>911</v>
      </c>
      <c r="J9" s="182">
        <v>82</v>
      </c>
      <c r="K9" s="182">
        <v>83</v>
      </c>
      <c r="L9" s="183" t="s">
        <v>718</v>
      </c>
    </row>
    <row r="10" spans="1:12" ht="12.75">
      <c r="A10" s="52" t="s">
        <v>725</v>
      </c>
      <c r="B10" s="60" t="s">
        <v>729</v>
      </c>
      <c r="D10" s="52">
        <v>1</v>
      </c>
      <c r="E10" s="69"/>
      <c r="F10" s="69"/>
      <c r="G10" s="60"/>
      <c r="H10" s="181" t="s">
        <v>909</v>
      </c>
      <c r="I10" s="182" t="s">
        <v>911</v>
      </c>
      <c r="J10" s="182">
        <v>82</v>
      </c>
      <c r="K10" s="182">
        <v>83</v>
      </c>
      <c r="L10" s="183" t="s">
        <v>718</v>
      </c>
    </row>
    <row r="11" spans="1:12" ht="12.75">
      <c r="A11" s="52" t="s">
        <v>1042</v>
      </c>
      <c r="B11" s="60" t="s">
        <v>1105</v>
      </c>
      <c r="D11" s="52"/>
      <c r="E11" s="69">
        <v>2</v>
      </c>
      <c r="F11" s="69"/>
      <c r="G11" s="60"/>
      <c r="H11" s="181" t="s">
        <v>909</v>
      </c>
      <c r="I11" s="182" t="s">
        <v>911</v>
      </c>
      <c r="J11" s="182">
        <v>82</v>
      </c>
      <c r="K11" s="182">
        <v>83</v>
      </c>
      <c r="L11" s="183" t="s">
        <v>718</v>
      </c>
    </row>
    <row r="12" spans="1:12" ht="12.75">
      <c r="A12" s="52" t="s">
        <v>55</v>
      </c>
      <c r="B12" s="60" t="s">
        <v>1105</v>
      </c>
      <c r="D12" s="52"/>
      <c r="E12" s="69"/>
      <c r="F12" s="69"/>
      <c r="G12" s="60">
        <v>2</v>
      </c>
      <c r="H12" s="181" t="s">
        <v>909</v>
      </c>
      <c r="I12" s="182" t="s">
        <v>911</v>
      </c>
      <c r="J12" s="182">
        <v>82</v>
      </c>
      <c r="K12" s="182">
        <v>83</v>
      </c>
      <c r="L12" s="183" t="s">
        <v>718</v>
      </c>
    </row>
    <row r="13" spans="1:12" ht="25.5">
      <c r="A13" s="52" t="s">
        <v>1059</v>
      </c>
      <c r="B13" s="53" t="s">
        <v>1108</v>
      </c>
      <c r="D13" s="52">
        <v>3</v>
      </c>
      <c r="E13" s="69">
        <v>3</v>
      </c>
      <c r="F13" s="69"/>
      <c r="G13" s="60"/>
      <c r="H13" s="181" t="s">
        <v>909</v>
      </c>
      <c r="I13" s="182" t="s">
        <v>911</v>
      </c>
      <c r="J13" s="182">
        <v>82</v>
      </c>
      <c r="K13" s="182">
        <v>83</v>
      </c>
      <c r="L13" s="183" t="s">
        <v>718</v>
      </c>
    </row>
    <row r="14" spans="1:12" ht="12.75">
      <c r="A14" s="52" t="s">
        <v>1064</v>
      </c>
      <c r="B14" s="60" t="s">
        <v>1105</v>
      </c>
      <c r="D14" s="52"/>
      <c r="E14" s="69">
        <v>1</v>
      </c>
      <c r="F14" s="69"/>
      <c r="G14" s="60"/>
      <c r="H14" s="181" t="s">
        <v>909</v>
      </c>
      <c r="I14" s="182" t="s">
        <v>911</v>
      </c>
      <c r="J14" s="182">
        <v>82</v>
      </c>
      <c r="K14" s="182">
        <v>83</v>
      </c>
      <c r="L14" s="183" t="s">
        <v>718</v>
      </c>
    </row>
    <row r="15" spans="1:12" ht="38.25">
      <c r="A15" s="52" t="s">
        <v>1065</v>
      </c>
      <c r="B15" s="53" t="s">
        <v>730</v>
      </c>
      <c r="D15" s="52"/>
      <c r="E15" s="69">
        <v>1</v>
      </c>
      <c r="F15" s="69"/>
      <c r="G15" s="60"/>
      <c r="H15" s="181" t="s">
        <v>909</v>
      </c>
      <c r="I15" s="182" t="s">
        <v>911</v>
      </c>
      <c r="J15" s="182">
        <v>82</v>
      </c>
      <c r="K15" s="182">
        <v>83</v>
      </c>
      <c r="L15" s="183" t="s">
        <v>718</v>
      </c>
    </row>
    <row r="16" spans="1:12" ht="12.75">
      <c r="A16" s="52" t="s">
        <v>726</v>
      </c>
      <c r="B16" s="60" t="s">
        <v>1105</v>
      </c>
      <c r="D16" s="52"/>
      <c r="E16" s="69">
        <v>1</v>
      </c>
      <c r="F16" s="69"/>
      <c r="G16" s="60"/>
      <c r="H16" s="181" t="s">
        <v>909</v>
      </c>
      <c r="I16" s="182" t="s">
        <v>911</v>
      </c>
      <c r="J16" s="182">
        <v>82</v>
      </c>
      <c r="K16" s="182">
        <v>83</v>
      </c>
      <c r="L16" s="183" t="s">
        <v>718</v>
      </c>
    </row>
    <row r="17" spans="1:12" ht="12.75">
      <c r="A17" s="52" t="s">
        <v>1263</v>
      </c>
      <c r="B17" s="60" t="s">
        <v>1111</v>
      </c>
      <c r="D17" s="52"/>
      <c r="E17" s="69">
        <v>1</v>
      </c>
      <c r="F17" s="69"/>
      <c r="G17" s="60"/>
      <c r="H17" s="181" t="s">
        <v>909</v>
      </c>
      <c r="I17" s="182" t="s">
        <v>911</v>
      </c>
      <c r="J17" s="182">
        <v>82</v>
      </c>
      <c r="K17" s="182">
        <v>83</v>
      </c>
      <c r="L17" s="183" t="s">
        <v>718</v>
      </c>
    </row>
    <row r="18" spans="1:12" ht="38.25">
      <c r="A18" s="52" t="s">
        <v>1290</v>
      </c>
      <c r="B18" s="53" t="s">
        <v>731</v>
      </c>
      <c r="D18" s="52"/>
      <c r="E18" s="69"/>
      <c r="F18" s="69"/>
      <c r="G18" s="60">
        <v>1</v>
      </c>
      <c r="H18" s="181" t="s">
        <v>909</v>
      </c>
      <c r="I18" s="182" t="s">
        <v>911</v>
      </c>
      <c r="J18" s="182">
        <v>82</v>
      </c>
      <c r="K18" s="182">
        <v>83</v>
      </c>
      <c r="L18" s="183" t="s">
        <v>718</v>
      </c>
    </row>
    <row r="19" spans="1:12" ht="12.75">
      <c r="A19" s="52" t="s">
        <v>1337</v>
      </c>
      <c r="B19" s="60" t="s">
        <v>1111</v>
      </c>
      <c r="D19" s="52"/>
      <c r="E19" s="69">
        <v>1</v>
      </c>
      <c r="F19" s="69"/>
      <c r="G19" s="60"/>
      <c r="H19" s="181" t="s">
        <v>909</v>
      </c>
      <c r="I19" s="182" t="s">
        <v>911</v>
      </c>
      <c r="J19" s="182">
        <v>82</v>
      </c>
      <c r="K19" s="182">
        <v>83</v>
      </c>
      <c r="L19" s="183" t="s">
        <v>718</v>
      </c>
    </row>
    <row r="20" spans="1:12" ht="12.75">
      <c r="A20" s="52" t="s">
        <v>945</v>
      </c>
      <c r="B20" s="60" t="s">
        <v>1096</v>
      </c>
      <c r="D20" s="52"/>
      <c r="E20" s="69">
        <v>4</v>
      </c>
      <c r="F20" s="69"/>
      <c r="G20" s="60"/>
      <c r="H20" s="181" t="s">
        <v>909</v>
      </c>
      <c r="I20" s="182" t="s">
        <v>911</v>
      </c>
      <c r="J20" s="182">
        <v>82</v>
      </c>
      <c r="K20" s="182">
        <v>83</v>
      </c>
      <c r="L20" s="183" t="s">
        <v>718</v>
      </c>
    </row>
    <row r="21" spans="1:12" s="72" customFormat="1" ht="12.75">
      <c r="A21" s="52"/>
      <c r="B21" s="60" t="s">
        <v>995</v>
      </c>
      <c r="C21" s="67"/>
      <c r="D21" s="52">
        <f>SUM(D8:D20)</f>
        <v>8</v>
      </c>
      <c r="E21" s="69">
        <f>SUM(E8:E20)</f>
        <v>15</v>
      </c>
      <c r="F21" s="69">
        <f>SUM(F8:F20)</f>
        <v>2</v>
      </c>
      <c r="G21" s="60">
        <f>SUM(G8:G20)</f>
        <v>3</v>
      </c>
      <c r="H21" s="181" t="s">
        <v>909</v>
      </c>
      <c r="I21" s="182" t="s">
        <v>911</v>
      </c>
      <c r="J21" s="182">
        <v>82</v>
      </c>
      <c r="K21" s="182">
        <v>83</v>
      </c>
      <c r="L21" s="183" t="s">
        <v>718</v>
      </c>
    </row>
    <row r="22" spans="1:12" ht="38.25">
      <c r="A22" s="52" t="s">
        <v>732</v>
      </c>
      <c r="B22" s="53" t="s">
        <v>733</v>
      </c>
      <c r="D22" s="52"/>
      <c r="E22" s="69"/>
      <c r="F22" s="69">
        <v>1</v>
      </c>
      <c r="G22" s="60">
        <v>1</v>
      </c>
      <c r="H22" s="181" t="s">
        <v>909</v>
      </c>
      <c r="I22" s="182" t="s">
        <v>911</v>
      </c>
      <c r="J22" s="182">
        <v>82</v>
      </c>
      <c r="K22" s="182">
        <v>83</v>
      </c>
      <c r="L22" s="183" t="s">
        <v>718</v>
      </c>
    </row>
    <row r="23" spans="1:12" ht="25.5">
      <c r="A23" s="52"/>
      <c r="B23" s="53" t="s">
        <v>734</v>
      </c>
      <c r="D23" s="52"/>
      <c r="E23" s="69"/>
      <c r="F23" s="69">
        <v>1</v>
      </c>
      <c r="G23" s="60"/>
      <c r="H23" s="181" t="s">
        <v>909</v>
      </c>
      <c r="I23" s="182" t="s">
        <v>911</v>
      </c>
      <c r="J23" s="182">
        <v>82</v>
      </c>
      <c r="K23" s="182">
        <v>83</v>
      </c>
      <c r="L23" s="183" t="s">
        <v>718</v>
      </c>
    </row>
    <row r="24" spans="1:12" ht="38.25">
      <c r="A24" s="52"/>
      <c r="B24" s="53" t="s">
        <v>735</v>
      </c>
      <c r="D24" s="52"/>
      <c r="E24" s="69">
        <v>1</v>
      </c>
      <c r="F24" s="69"/>
      <c r="G24" s="60"/>
      <c r="H24" s="181" t="s">
        <v>909</v>
      </c>
      <c r="I24" s="182" t="s">
        <v>911</v>
      </c>
      <c r="J24" s="182">
        <v>82</v>
      </c>
      <c r="K24" s="182">
        <v>83</v>
      </c>
      <c r="L24" s="183" t="s">
        <v>718</v>
      </c>
    </row>
    <row r="25" spans="1:12" ht="38.25">
      <c r="A25" s="52" t="s">
        <v>1299</v>
      </c>
      <c r="B25" s="53" t="s">
        <v>736</v>
      </c>
      <c r="D25" s="52">
        <v>1</v>
      </c>
      <c r="E25" s="69"/>
      <c r="F25" s="69"/>
      <c r="G25" s="60"/>
      <c r="H25" s="181" t="s">
        <v>909</v>
      </c>
      <c r="I25" s="182" t="s">
        <v>911</v>
      </c>
      <c r="J25" s="182">
        <v>82</v>
      </c>
      <c r="K25" s="182">
        <v>83</v>
      </c>
      <c r="L25" s="183" t="s">
        <v>718</v>
      </c>
    </row>
    <row r="26" spans="1:12" ht="38.25">
      <c r="A26" s="52"/>
      <c r="B26" s="53" t="s">
        <v>737</v>
      </c>
      <c r="D26" s="52"/>
      <c r="E26" s="69">
        <v>4</v>
      </c>
      <c r="F26" s="69"/>
      <c r="G26" s="60"/>
      <c r="H26" s="181" t="s">
        <v>909</v>
      </c>
      <c r="I26" s="182" t="s">
        <v>911</v>
      </c>
      <c r="J26" s="182">
        <v>82</v>
      </c>
      <c r="K26" s="182">
        <v>83</v>
      </c>
      <c r="L26" s="183" t="s">
        <v>718</v>
      </c>
    </row>
    <row r="27" spans="1:12" ht="38.25">
      <c r="A27" s="52" t="s">
        <v>738</v>
      </c>
      <c r="B27" s="53" t="s">
        <v>739</v>
      </c>
      <c r="D27" s="52">
        <v>1</v>
      </c>
      <c r="E27" s="69"/>
      <c r="F27" s="69"/>
      <c r="G27" s="60"/>
      <c r="H27" s="181" t="s">
        <v>909</v>
      </c>
      <c r="I27" s="182" t="s">
        <v>911</v>
      </c>
      <c r="J27" s="182">
        <v>82</v>
      </c>
      <c r="K27" s="182">
        <v>83</v>
      </c>
      <c r="L27" s="183" t="s">
        <v>718</v>
      </c>
    </row>
    <row r="28" spans="1:12" ht="38.25">
      <c r="A28" s="52" t="s">
        <v>1333</v>
      </c>
      <c r="B28" s="53" t="s">
        <v>740</v>
      </c>
      <c r="D28" s="52">
        <v>1</v>
      </c>
      <c r="E28" s="69"/>
      <c r="F28" s="69"/>
      <c r="G28" s="60"/>
      <c r="H28" s="181" t="s">
        <v>909</v>
      </c>
      <c r="I28" s="182" t="s">
        <v>911</v>
      </c>
      <c r="J28" s="182">
        <v>82</v>
      </c>
      <c r="K28" s="182">
        <v>83</v>
      </c>
      <c r="L28" s="183" t="s">
        <v>718</v>
      </c>
    </row>
    <row r="29" spans="1:12" ht="38.25">
      <c r="A29" s="52" t="s">
        <v>1335</v>
      </c>
      <c r="B29" s="53" t="s">
        <v>740</v>
      </c>
      <c r="D29" s="52"/>
      <c r="E29" s="69">
        <v>1</v>
      </c>
      <c r="F29" s="69"/>
      <c r="G29" s="60"/>
      <c r="H29" s="181" t="s">
        <v>909</v>
      </c>
      <c r="I29" s="182"/>
      <c r="J29" s="182">
        <v>82</v>
      </c>
      <c r="K29" s="182">
        <v>83</v>
      </c>
      <c r="L29" s="183" t="s">
        <v>718</v>
      </c>
    </row>
    <row r="30" spans="1:12" ht="38.25">
      <c r="A30" s="52" t="s">
        <v>248</v>
      </c>
      <c r="B30" s="53" t="s">
        <v>739</v>
      </c>
      <c r="D30" s="52"/>
      <c r="E30" s="69"/>
      <c r="F30" s="69"/>
      <c r="G30" s="60">
        <v>1</v>
      </c>
      <c r="H30" s="181" t="s">
        <v>909</v>
      </c>
      <c r="I30" s="182" t="s">
        <v>911</v>
      </c>
      <c r="J30" s="182">
        <v>82</v>
      </c>
      <c r="K30" s="182">
        <v>83</v>
      </c>
      <c r="L30" s="183" t="s">
        <v>718</v>
      </c>
    </row>
    <row r="31" spans="1:12" ht="38.25">
      <c r="A31" s="52" t="s">
        <v>741</v>
      </c>
      <c r="B31" s="53" t="s">
        <v>742</v>
      </c>
      <c r="D31" s="52"/>
      <c r="E31" s="69"/>
      <c r="F31" s="69">
        <v>1</v>
      </c>
      <c r="G31" s="60">
        <v>1</v>
      </c>
      <c r="H31" s="181" t="s">
        <v>909</v>
      </c>
      <c r="I31" s="182" t="s">
        <v>911</v>
      </c>
      <c r="J31" s="182">
        <v>82</v>
      </c>
      <c r="K31" s="182">
        <v>83</v>
      </c>
      <c r="L31" s="183" t="s">
        <v>718</v>
      </c>
    </row>
    <row r="32" spans="1:12" ht="12.75">
      <c r="A32" s="52" t="s">
        <v>282</v>
      </c>
      <c r="B32" s="60" t="s">
        <v>743</v>
      </c>
      <c r="D32" s="52"/>
      <c r="E32" s="69"/>
      <c r="F32" s="69"/>
      <c r="G32" s="60">
        <v>1</v>
      </c>
      <c r="H32" s="181" t="s">
        <v>909</v>
      </c>
      <c r="I32" s="182" t="s">
        <v>911</v>
      </c>
      <c r="J32" s="182">
        <v>82</v>
      </c>
      <c r="K32" s="182">
        <v>83</v>
      </c>
      <c r="L32" s="183" t="s">
        <v>718</v>
      </c>
    </row>
    <row r="33" spans="1:12" ht="12.75">
      <c r="A33" s="52" t="s">
        <v>307</v>
      </c>
      <c r="B33" s="60" t="s">
        <v>744</v>
      </c>
      <c r="D33" s="52"/>
      <c r="E33" s="69">
        <v>1</v>
      </c>
      <c r="F33" s="69"/>
      <c r="G33" s="60">
        <v>1</v>
      </c>
      <c r="H33" s="181" t="s">
        <v>909</v>
      </c>
      <c r="I33" s="182" t="s">
        <v>911</v>
      </c>
      <c r="J33" s="182">
        <v>82</v>
      </c>
      <c r="K33" s="182">
        <v>83</v>
      </c>
      <c r="L33" s="183" t="s">
        <v>718</v>
      </c>
    </row>
    <row r="34" spans="1:12" ht="38.25">
      <c r="A34" s="52" t="s">
        <v>1381</v>
      </c>
      <c r="B34" s="53" t="s">
        <v>745</v>
      </c>
      <c r="D34" s="52"/>
      <c r="E34" s="69">
        <v>1</v>
      </c>
      <c r="F34" s="69"/>
      <c r="G34" s="60"/>
      <c r="H34" s="181" t="s">
        <v>909</v>
      </c>
      <c r="I34" s="182" t="s">
        <v>911</v>
      </c>
      <c r="J34" s="182">
        <v>82</v>
      </c>
      <c r="K34" s="182">
        <v>83</v>
      </c>
      <c r="L34" s="183" t="s">
        <v>718</v>
      </c>
    </row>
    <row r="35" spans="1:12" ht="38.25">
      <c r="A35" s="52" t="s">
        <v>437</v>
      </c>
      <c r="B35" s="53" t="s">
        <v>733</v>
      </c>
      <c r="D35" s="52">
        <v>1</v>
      </c>
      <c r="E35" s="69"/>
      <c r="F35" s="69"/>
      <c r="G35" s="60"/>
      <c r="H35" s="181" t="s">
        <v>909</v>
      </c>
      <c r="I35" s="182" t="s">
        <v>911</v>
      </c>
      <c r="J35" s="182">
        <v>82</v>
      </c>
      <c r="K35" s="182">
        <v>83</v>
      </c>
      <c r="L35" s="183" t="s">
        <v>718</v>
      </c>
    </row>
    <row r="36" spans="1:12" ht="63.75">
      <c r="A36" s="52" t="s">
        <v>945</v>
      </c>
      <c r="B36" s="53" t="s">
        <v>746</v>
      </c>
      <c r="D36" s="52"/>
      <c r="E36" s="69">
        <v>1</v>
      </c>
      <c r="F36" s="69"/>
      <c r="G36" s="60"/>
      <c r="H36" s="181" t="s">
        <v>909</v>
      </c>
      <c r="I36" s="182" t="s">
        <v>911</v>
      </c>
      <c r="J36" s="182">
        <v>82</v>
      </c>
      <c r="K36" s="182">
        <v>83</v>
      </c>
      <c r="L36" s="183" t="s">
        <v>718</v>
      </c>
    </row>
    <row r="37" spans="1:12" s="72" customFormat="1" ht="12.75">
      <c r="A37" s="52"/>
      <c r="B37" s="60" t="s">
        <v>995</v>
      </c>
      <c r="C37" s="67"/>
      <c r="D37" s="52">
        <f>SUM(D22:D36)</f>
        <v>4</v>
      </c>
      <c r="E37" s="69">
        <f>SUM(E22:E36)</f>
        <v>9</v>
      </c>
      <c r="F37" s="69">
        <f>SUM(F22:F36)</f>
        <v>3</v>
      </c>
      <c r="G37" s="60">
        <f>SUM(G22:G36)</f>
        <v>5</v>
      </c>
      <c r="H37" s="181" t="s">
        <v>909</v>
      </c>
      <c r="I37" s="182" t="s">
        <v>911</v>
      </c>
      <c r="J37" s="182">
        <v>82</v>
      </c>
      <c r="K37" s="182">
        <v>83</v>
      </c>
      <c r="L37" s="183" t="s">
        <v>718</v>
      </c>
    </row>
    <row r="38" spans="1:12" ht="25.5">
      <c r="A38" s="52" t="s">
        <v>1054</v>
      </c>
      <c r="B38" s="53" t="s">
        <v>751</v>
      </c>
      <c r="D38" s="52">
        <v>1</v>
      </c>
      <c r="E38" s="69"/>
      <c r="F38" s="69"/>
      <c r="G38" s="60"/>
      <c r="H38" s="181" t="s">
        <v>909</v>
      </c>
      <c r="I38" s="182" t="s">
        <v>911</v>
      </c>
      <c r="J38" s="182">
        <v>82</v>
      </c>
      <c r="K38" s="182">
        <v>83</v>
      </c>
      <c r="L38" s="183" t="s">
        <v>718</v>
      </c>
    </row>
    <row r="39" spans="1:12" ht="25.5">
      <c r="A39" s="52" t="s">
        <v>1266</v>
      </c>
      <c r="B39" s="53" t="s">
        <v>752</v>
      </c>
      <c r="D39" s="52"/>
      <c r="E39" s="69">
        <v>1</v>
      </c>
      <c r="F39" s="69"/>
      <c r="G39" s="60"/>
      <c r="H39" s="181" t="s">
        <v>909</v>
      </c>
      <c r="I39" s="182" t="s">
        <v>911</v>
      </c>
      <c r="J39" s="182">
        <v>82</v>
      </c>
      <c r="K39" s="182">
        <v>83</v>
      </c>
      <c r="L39" s="183" t="s">
        <v>718</v>
      </c>
    </row>
    <row r="40" spans="1:12" ht="38.25">
      <c r="A40" s="52" t="s">
        <v>198</v>
      </c>
      <c r="B40" s="53" t="s">
        <v>753</v>
      </c>
      <c r="D40" s="52"/>
      <c r="E40" s="69"/>
      <c r="F40" s="69">
        <v>1</v>
      </c>
      <c r="G40" s="60"/>
      <c r="H40" s="181" t="s">
        <v>909</v>
      </c>
      <c r="I40" s="182" t="s">
        <v>911</v>
      </c>
      <c r="J40" s="182">
        <v>82</v>
      </c>
      <c r="K40" s="182">
        <v>83</v>
      </c>
      <c r="L40" s="183" t="s">
        <v>718</v>
      </c>
    </row>
    <row r="41" spans="1:12" ht="12.75">
      <c r="A41" s="185" t="s">
        <v>1293</v>
      </c>
      <c r="B41" s="60" t="s">
        <v>754</v>
      </c>
      <c r="D41" s="52">
        <v>1</v>
      </c>
      <c r="E41" s="69">
        <v>1</v>
      </c>
      <c r="F41" s="69"/>
      <c r="G41" s="60"/>
      <c r="H41" s="181" t="s">
        <v>909</v>
      </c>
      <c r="I41" s="182" t="s">
        <v>911</v>
      </c>
      <c r="J41" s="182">
        <v>82</v>
      </c>
      <c r="K41" s="182">
        <v>83</v>
      </c>
      <c r="L41" s="183" t="s">
        <v>718</v>
      </c>
    </row>
    <row r="42" spans="1:12" ht="25.5">
      <c r="A42" s="52" t="s">
        <v>213</v>
      </c>
      <c r="B42" s="53" t="s">
        <v>755</v>
      </c>
      <c r="D42" s="52"/>
      <c r="E42" s="69"/>
      <c r="F42" s="69"/>
      <c r="G42" s="60">
        <v>1</v>
      </c>
      <c r="H42" s="181" t="s">
        <v>909</v>
      </c>
      <c r="I42" s="182" t="s">
        <v>911</v>
      </c>
      <c r="J42" s="182">
        <v>82</v>
      </c>
      <c r="K42" s="182">
        <v>83</v>
      </c>
      <c r="L42" s="183" t="s">
        <v>718</v>
      </c>
    </row>
    <row r="43" spans="1:12" ht="25.5">
      <c r="A43" s="52" t="s">
        <v>747</v>
      </c>
      <c r="B43" s="53" t="s">
        <v>756</v>
      </c>
      <c r="D43" s="52"/>
      <c r="E43" s="69"/>
      <c r="F43" s="69"/>
      <c r="G43" s="60">
        <v>1</v>
      </c>
      <c r="H43" s="181" t="s">
        <v>909</v>
      </c>
      <c r="I43" s="182" t="s">
        <v>911</v>
      </c>
      <c r="J43" s="182">
        <v>82</v>
      </c>
      <c r="K43" s="182">
        <v>83</v>
      </c>
      <c r="L43" s="183" t="s">
        <v>718</v>
      </c>
    </row>
    <row r="44" spans="1:12" ht="12.75">
      <c r="A44" s="52" t="s">
        <v>215</v>
      </c>
      <c r="B44" s="60" t="s">
        <v>757</v>
      </c>
      <c r="D44" s="52"/>
      <c r="E44" s="69">
        <v>1</v>
      </c>
      <c r="F44" s="69"/>
      <c r="G44" s="60"/>
      <c r="H44" s="181" t="s">
        <v>909</v>
      </c>
      <c r="I44" s="182" t="s">
        <v>911</v>
      </c>
      <c r="J44" s="182">
        <v>82</v>
      </c>
      <c r="K44" s="182">
        <v>83</v>
      </c>
      <c r="L44" s="183" t="s">
        <v>718</v>
      </c>
    </row>
    <row r="45" spans="1:12" ht="38.25">
      <c r="A45" s="52" t="s">
        <v>222</v>
      </c>
      <c r="B45" s="53" t="s">
        <v>758</v>
      </c>
      <c r="D45" s="52"/>
      <c r="E45" s="69"/>
      <c r="F45" s="69">
        <v>1</v>
      </c>
      <c r="G45" s="60"/>
      <c r="H45" s="181" t="s">
        <v>909</v>
      </c>
      <c r="I45" s="182" t="s">
        <v>911</v>
      </c>
      <c r="J45" s="182">
        <v>82</v>
      </c>
      <c r="K45" s="182">
        <v>83</v>
      </c>
      <c r="L45" s="183" t="s">
        <v>718</v>
      </c>
    </row>
    <row r="46" spans="1:12" ht="51">
      <c r="A46" s="52" t="s">
        <v>1299</v>
      </c>
      <c r="B46" s="53" t="s">
        <v>759</v>
      </c>
      <c r="D46" s="52">
        <v>2</v>
      </c>
      <c r="E46" s="69">
        <v>1</v>
      </c>
      <c r="F46" s="69"/>
      <c r="G46" s="60">
        <v>1</v>
      </c>
      <c r="H46" s="181" t="s">
        <v>909</v>
      </c>
      <c r="I46" s="182" t="s">
        <v>911</v>
      </c>
      <c r="J46" s="182">
        <v>82</v>
      </c>
      <c r="K46" s="182">
        <v>83</v>
      </c>
      <c r="L46" s="183" t="s">
        <v>718</v>
      </c>
    </row>
    <row r="47" spans="2:12" ht="12.75">
      <c r="B47" s="60" t="s">
        <v>760</v>
      </c>
      <c r="D47" s="52">
        <v>3</v>
      </c>
      <c r="E47" s="69">
        <v>4</v>
      </c>
      <c r="F47" s="69">
        <v>1</v>
      </c>
      <c r="G47" s="60">
        <v>2</v>
      </c>
      <c r="H47" s="181" t="s">
        <v>909</v>
      </c>
      <c r="I47" s="182" t="s">
        <v>911</v>
      </c>
      <c r="J47" s="182">
        <v>82</v>
      </c>
      <c r="K47" s="182">
        <v>83</v>
      </c>
      <c r="L47" s="183" t="s">
        <v>718</v>
      </c>
    </row>
    <row r="48" spans="1:12" ht="38.25">
      <c r="A48" s="52" t="s">
        <v>1300</v>
      </c>
      <c r="B48" s="53" t="s">
        <v>761</v>
      </c>
      <c r="D48" s="52"/>
      <c r="E48" s="69"/>
      <c r="F48" s="69"/>
      <c r="G48" s="60">
        <v>1</v>
      </c>
      <c r="H48" s="181" t="s">
        <v>909</v>
      </c>
      <c r="I48" s="182" t="s">
        <v>911</v>
      </c>
      <c r="J48" s="182">
        <v>82</v>
      </c>
      <c r="K48" s="182">
        <v>83</v>
      </c>
      <c r="L48" s="183" t="s">
        <v>718</v>
      </c>
    </row>
    <row r="49" spans="1:12" ht="51">
      <c r="A49" s="52" t="s">
        <v>1330</v>
      </c>
      <c r="B49" s="53" t="s">
        <v>762</v>
      </c>
      <c r="D49" s="52"/>
      <c r="E49" s="69">
        <v>2</v>
      </c>
      <c r="F49" s="69"/>
      <c r="G49" s="60">
        <v>1</v>
      </c>
      <c r="H49" s="181" t="s">
        <v>909</v>
      </c>
      <c r="I49" s="182" t="s">
        <v>911</v>
      </c>
      <c r="J49" s="182">
        <v>82</v>
      </c>
      <c r="K49" s="182">
        <v>83</v>
      </c>
      <c r="L49" s="183" t="s">
        <v>718</v>
      </c>
    </row>
    <row r="50" spans="2:12" ht="38.25">
      <c r="B50" s="53" t="s">
        <v>763</v>
      </c>
      <c r="D50" s="52"/>
      <c r="E50" s="69"/>
      <c r="F50" s="69"/>
      <c r="G50" s="60">
        <v>1</v>
      </c>
      <c r="H50" s="181" t="s">
        <v>909</v>
      </c>
      <c r="I50" s="182" t="s">
        <v>911</v>
      </c>
      <c r="J50" s="182">
        <v>82</v>
      </c>
      <c r="K50" s="182">
        <v>83</v>
      </c>
      <c r="L50" s="183" t="s">
        <v>718</v>
      </c>
    </row>
    <row r="51" spans="1:12" ht="38.25">
      <c r="A51" s="52" t="s">
        <v>233</v>
      </c>
      <c r="B51" s="53" t="s">
        <v>764</v>
      </c>
      <c r="D51" s="52">
        <v>1</v>
      </c>
      <c r="E51" s="69"/>
      <c r="F51" s="69"/>
      <c r="G51" s="60"/>
      <c r="H51" s="181" t="s">
        <v>909</v>
      </c>
      <c r="I51" s="182" t="s">
        <v>911</v>
      </c>
      <c r="J51" s="182">
        <v>82</v>
      </c>
      <c r="K51" s="182">
        <v>83</v>
      </c>
      <c r="L51" s="183" t="s">
        <v>718</v>
      </c>
    </row>
    <row r="52" spans="1:12" ht="12.75">
      <c r="A52" s="52" t="s">
        <v>1333</v>
      </c>
      <c r="B52" s="67" t="s">
        <v>760</v>
      </c>
      <c r="D52" s="52">
        <v>1</v>
      </c>
      <c r="E52" s="69">
        <v>2</v>
      </c>
      <c r="F52" s="69"/>
      <c r="G52" s="60">
        <v>1</v>
      </c>
      <c r="H52" s="181" t="s">
        <v>909</v>
      </c>
      <c r="I52" s="182" t="s">
        <v>911</v>
      </c>
      <c r="J52" s="182">
        <v>82</v>
      </c>
      <c r="K52" s="182">
        <v>83</v>
      </c>
      <c r="L52" s="183" t="s">
        <v>718</v>
      </c>
    </row>
    <row r="53" spans="1:12" ht="38.25">
      <c r="A53" s="52" t="s">
        <v>748</v>
      </c>
      <c r="B53" s="53" t="s">
        <v>764</v>
      </c>
      <c r="D53" s="52">
        <v>1</v>
      </c>
      <c r="E53" s="69"/>
      <c r="F53" s="69"/>
      <c r="G53" s="60"/>
      <c r="H53" s="181" t="s">
        <v>909</v>
      </c>
      <c r="I53" s="182" t="s">
        <v>911</v>
      </c>
      <c r="J53" s="182">
        <v>82</v>
      </c>
      <c r="K53" s="182">
        <v>83</v>
      </c>
      <c r="L53" s="183" t="s">
        <v>718</v>
      </c>
    </row>
    <row r="54" spans="1:12" ht="25.5">
      <c r="A54" s="52" t="s">
        <v>253</v>
      </c>
      <c r="B54" s="53" t="s">
        <v>756</v>
      </c>
      <c r="D54" s="52">
        <v>1</v>
      </c>
      <c r="E54" s="69"/>
      <c r="F54" s="69"/>
      <c r="G54" s="60"/>
      <c r="H54" s="181" t="s">
        <v>909</v>
      </c>
      <c r="I54" s="182" t="s">
        <v>911</v>
      </c>
      <c r="J54" s="182">
        <v>82</v>
      </c>
      <c r="K54" s="182">
        <v>83</v>
      </c>
      <c r="L54" s="183" t="s">
        <v>718</v>
      </c>
    </row>
    <row r="55" spans="1:12" ht="25.5">
      <c r="A55" s="52" t="s">
        <v>274</v>
      </c>
      <c r="B55" s="53" t="s">
        <v>755</v>
      </c>
      <c r="D55" s="52"/>
      <c r="E55" s="69"/>
      <c r="F55" s="69"/>
      <c r="G55" s="60">
        <v>1</v>
      </c>
      <c r="H55" s="181" t="s">
        <v>909</v>
      </c>
      <c r="I55" s="182" t="s">
        <v>911</v>
      </c>
      <c r="J55" s="182">
        <v>82</v>
      </c>
      <c r="K55" s="182">
        <v>83</v>
      </c>
      <c r="L55" s="183" t="s">
        <v>718</v>
      </c>
    </row>
    <row r="56" spans="1:12" ht="25.5">
      <c r="A56" s="102" t="s">
        <v>749</v>
      </c>
      <c r="B56" s="53" t="s">
        <v>756</v>
      </c>
      <c r="D56" s="52"/>
      <c r="E56" s="69"/>
      <c r="F56" s="69"/>
      <c r="G56" s="60">
        <v>1</v>
      </c>
      <c r="H56" s="181" t="s">
        <v>909</v>
      </c>
      <c r="I56" s="182" t="s">
        <v>911</v>
      </c>
      <c r="J56" s="182">
        <v>82</v>
      </c>
      <c r="K56" s="182">
        <v>83</v>
      </c>
      <c r="L56" s="183" t="s">
        <v>718</v>
      </c>
    </row>
    <row r="57" spans="1:12" ht="25.5">
      <c r="A57" s="52" t="s">
        <v>750</v>
      </c>
      <c r="B57" s="53" t="s">
        <v>756</v>
      </c>
      <c r="D57" s="52"/>
      <c r="E57" s="69">
        <v>1</v>
      </c>
      <c r="F57" s="69"/>
      <c r="G57" s="60"/>
      <c r="H57" s="181" t="s">
        <v>909</v>
      </c>
      <c r="I57" s="182" t="s">
        <v>911</v>
      </c>
      <c r="J57" s="182">
        <v>82</v>
      </c>
      <c r="K57" s="182">
        <v>83</v>
      </c>
      <c r="L57" s="183" t="s">
        <v>718</v>
      </c>
    </row>
    <row r="58" spans="1:12" ht="38.25">
      <c r="A58" s="52" t="s">
        <v>329</v>
      </c>
      <c r="B58" s="53" t="s">
        <v>764</v>
      </c>
      <c r="D58" s="52"/>
      <c r="E58" s="69">
        <v>2</v>
      </c>
      <c r="F58" s="69">
        <v>1</v>
      </c>
      <c r="G58" s="60"/>
      <c r="H58" s="181" t="s">
        <v>909</v>
      </c>
      <c r="I58" s="182" t="s">
        <v>911</v>
      </c>
      <c r="J58" s="182">
        <v>84</v>
      </c>
      <c r="K58" s="182">
        <v>85</v>
      </c>
      <c r="L58" s="183" t="s">
        <v>765</v>
      </c>
    </row>
    <row r="59" spans="1:12" ht="38.25">
      <c r="A59" s="52"/>
      <c r="B59" s="53" t="s">
        <v>766</v>
      </c>
      <c r="D59" s="52"/>
      <c r="E59" s="69">
        <v>1</v>
      </c>
      <c r="F59" s="69">
        <v>1</v>
      </c>
      <c r="G59" s="60"/>
      <c r="H59" s="181" t="s">
        <v>909</v>
      </c>
      <c r="I59" s="182" t="s">
        <v>911</v>
      </c>
      <c r="J59" s="182">
        <v>84</v>
      </c>
      <c r="K59" s="182">
        <v>85</v>
      </c>
      <c r="L59" s="183" t="s">
        <v>765</v>
      </c>
    </row>
    <row r="60" spans="1:12" ht="38.25">
      <c r="A60" s="52" t="s">
        <v>1358</v>
      </c>
      <c r="B60" s="53" t="s">
        <v>767</v>
      </c>
      <c r="D60" s="52">
        <v>1</v>
      </c>
      <c r="E60" s="69"/>
      <c r="F60" s="69"/>
      <c r="G60" s="60"/>
      <c r="H60" s="181" t="s">
        <v>909</v>
      </c>
      <c r="I60" s="182" t="s">
        <v>911</v>
      </c>
      <c r="J60" s="182">
        <v>84</v>
      </c>
      <c r="K60" s="182">
        <v>85</v>
      </c>
      <c r="L60" s="183" t="s">
        <v>765</v>
      </c>
    </row>
    <row r="61" spans="1:12" ht="12.75">
      <c r="A61" s="52" t="s">
        <v>385</v>
      </c>
      <c r="B61" s="53" t="s">
        <v>768</v>
      </c>
      <c r="D61" s="52"/>
      <c r="E61" s="69"/>
      <c r="F61" s="69"/>
      <c r="G61" s="60">
        <v>1</v>
      </c>
      <c r="H61" s="181" t="s">
        <v>909</v>
      </c>
      <c r="I61" s="182" t="s">
        <v>911</v>
      </c>
      <c r="J61" s="182">
        <v>84</v>
      </c>
      <c r="K61" s="182">
        <v>85</v>
      </c>
      <c r="L61" s="183" t="s">
        <v>765</v>
      </c>
    </row>
    <row r="62" spans="1:12" ht="25.5">
      <c r="A62" s="52" t="s">
        <v>769</v>
      </c>
      <c r="B62" s="53" t="s">
        <v>756</v>
      </c>
      <c r="D62" s="52"/>
      <c r="E62" s="69"/>
      <c r="F62" s="69">
        <v>1</v>
      </c>
      <c r="G62" s="60"/>
      <c r="H62" s="181" t="s">
        <v>909</v>
      </c>
      <c r="I62" s="182" t="s">
        <v>911</v>
      </c>
      <c r="J62" s="182">
        <v>84</v>
      </c>
      <c r="K62" s="182">
        <v>85</v>
      </c>
      <c r="L62" s="183" t="s">
        <v>765</v>
      </c>
    </row>
    <row r="63" spans="1:12" ht="25.5">
      <c r="A63" s="52" t="s">
        <v>1372</v>
      </c>
      <c r="B63" s="53" t="s">
        <v>770</v>
      </c>
      <c r="D63" s="52"/>
      <c r="E63" s="69"/>
      <c r="F63" s="69"/>
      <c r="G63" s="60">
        <v>1</v>
      </c>
      <c r="H63" s="181" t="s">
        <v>909</v>
      </c>
      <c r="I63" s="182" t="s">
        <v>911</v>
      </c>
      <c r="J63" s="182">
        <v>84</v>
      </c>
      <c r="K63" s="182">
        <v>85</v>
      </c>
      <c r="L63" s="183" t="s">
        <v>765</v>
      </c>
    </row>
    <row r="64" spans="1:12" ht="25.5">
      <c r="A64" s="185" t="s">
        <v>771</v>
      </c>
      <c r="B64" s="53" t="s">
        <v>772</v>
      </c>
      <c r="D64" s="52"/>
      <c r="E64" s="69">
        <v>1</v>
      </c>
      <c r="F64" s="69"/>
      <c r="G64" s="60"/>
      <c r="H64" s="181" t="s">
        <v>909</v>
      </c>
      <c r="I64" s="182" t="s">
        <v>911</v>
      </c>
      <c r="J64" s="182">
        <v>84</v>
      </c>
      <c r="K64" s="182">
        <v>85</v>
      </c>
      <c r="L64" s="183" t="s">
        <v>765</v>
      </c>
    </row>
    <row r="65" spans="1:12" ht="25.5">
      <c r="A65" s="52" t="s">
        <v>1374</v>
      </c>
      <c r="B65" s="53" t="s">
        <v>773</v>
      </c>
      <c r="D65" s="52"/>
      <c r="E65" s="69">
        <v>1</v>
      </c>
      <c r="F65" s="69"/>
      <c r="G65" s="60"/>
      <c r="H65" s="181" t="s">
        <v>909</v>
      </c>
      <c r="I65" s="182" t="s">
        <v>911</v>
      </c>
      <c r="J65" s="182">
        <v>84</v>
      </c>
      <c r="K65" s="182">
        <v>85</v>
      </c>
      <c r="L65" s="183" t="s">
        <v>765</v>
      </c>
    </row>
    <row r="66" spans="1:12" ht="25.5">
      <c r="A66" s="52"/>
      <c r="B66" s="53" t="s">
        <v>774</v>
      </c>
      <c r="D66" s="52"/>
      <c r="E66" s="69">
        <v>1</v>
      </c>
      <c r="F66" s="69"/>
      <c r="G66" s="60"/>
      <c r="H66" s="181" t="s">
        <v>909</v>
      </c>
      <c r="I66" s="182" t="s">
        <v>911</v>
      </c>
      <c r="J66" s="182">
        <v>84</v>
      </c>
      <c r="K66" s="182">
        <v>85</v>
      </c>
      <c r="L66" s="183" t="s">
        <v>765</v>
      </c>
    </row>
    <row r="67" spans="1:12" ht="25.5">
      <c r="A67" s="52" t="s">
        <v>775</v>
      </c>
      <c r="B67" s="53" t="s">
        <v>772</v>
      </c>
      <c r="D67" s="52"/>
      <c r="E67" s="69">
        <v>1</v>
      </c>
      <c r="F67" s="69"/>
      <c r="G67" s="60"/>
      <c r="H67" s="181" t="s">
        <v>909</v>
      </c>
      <c r="I67" s="182" t="s">
        <v>911</v>
      </c>
      <c r="J67" s="182">
        <v>84</v>
      </c>
      <c r="K67" s="182">
        <v>85</v>
      </c>
      <c r="L67" s="183" t="s">
        <v>765</v>
      </c>
    </row>
    <row r="68" spans="1:12" ht="12.75">
      <c r="A68" s="52" t="s">
        <v>398</v>
      </c>
      <c r="B68" s="53" t="s">
        <v>760</v>
      </c>
      <c r="D68" s="52"/>
      <c r="E68" s="69"/>
      <c r="F68" s="69">
        <v>1</v>
      </c>
      <c r="G68" s="60"/>
      <c r="H68" s="181" t="s">
        <v>909</v>
      </c>
      <c r="I68" s="182" t="s">
        <v>911</v>
      </c>
      <c r="J68" s="182">
        <v>84</v>
      </c>
      <c r="K68" s="182">
        <v>85</v>
      </c>
      <c r="L68" s="183" t="s">
        <v>765</v>
      </c>
    </row>
    <row r="69" spans="1:12" ht="25.5">
      <c r="A69" s="52" t="s">
        <v>776</v>
      </c>
      <c r="B69" s="53" t="s">
        <v>772</v>
      </c>
      <c r="D69" s="52">
        <v>1</v>
      </c>
      <c r="E69" s="69"/>
      <c r="F69" s="69"/>
      <c r="G69" s="60"/>
      <c r="H69" s="181" t="s">
        <v>909</v>
      </c>
      <c r="I69" s="182" t="s">
        <v>911</v>
      </c>
      <c r="J69" s="182">
        <v>84</v>
      </c>
      <c r="K69" s="182">
        <v>85</v>
      </c>
      <c r="L69" s="183" t="s">
        <v>765</v>
      </c>
    </row>
    <row r="70" spans="1:12" ht="25.5">
      <c r="A70" s="52" t="s">
        <v>1379</v>
      </c>
      <c r="B70" s="53" t="s">
        <v>827</v>
      </c>
      <c r="D70" s="52">
        <v>2</v>
      </c>
      <c r="E70" s="69"/>
      <c r="F70" s="69"/>
      <c r="G70" s="60"/>
      <c r="H70" s="181" t="s">
        <v>909</v>
      </c>
      <c r="I70" s="182" t="s">
        <v>911</v>
      </c>
      <c r="J70" s="182">
        <v>84</v>
      </c>
      <c r="K70" s="182">
        <v>85</v>
      </c>
      <c r="L70" s="183" t="s">
        <v>765</v>
      </c>
    </row>
    <row r="71" spans="1:12" ht="38.25">
      <c r="A71" s="52" t="s">
        <v>1381</v>
      </c>
      <c r="B71" s="53" t="s">
        <v>828</v>
      </c>
      <c r="D71" s="52"/>
      <c r="E71" s="69">
        <v>1</v>
      </c>
      <c r="F71" s="69"/>
      <c r="G71" s="60"/>
      <c r="H71" s="181" t="s">
        <v>909</v>
      </c>
      <c r="I71" s="182" t="s">
        <v>911</v>
      </c>
      <c r="J71" s="182">
        <v>84</v>
      </c>
      <c r="K71" s="182">
        <v>85</v>
      </c>
      <c r="L71" s="183" t="s">
        <v>765</v>
      </c>
    </row>
    <row r="72" spans="1:12" ht="38.25">
      <c r="A72" s="52"/>
      <c r="B72" s="53" t="s">
        <v>829</v>
      </c>
      <c r="D72" s="52"/>
      <c r="E72" s="69">
        <v>1</v>
      </c>
      <c r="F72" s="69"/>
      <c r="G72" s="60"/>
      <c r="H72" s="181" t="s">
        <v>909</v>
      </c>
      <c r="I72" s="182" t="s">
        <v>911</v>
      </c>
      <c r="J72" s="182">
        <v>84</v>
      </c>
      <c r="K72" s="182">
        <v>85</v>
      </c>
      <c r="L72" s="183" t="s">
        <v>765</v>
      </c>
    </row>
    <row r="73" spans="1:12" ht="12.75">
      <c r="A73" s="52" t="s">
        <v>1385</v>
      </c>
      <c r="B73" s="53" t="s">
        <v>830</v>
      </c>
      <c r="D73" s="52">
        <v>1</v>
      </c>
      <c r="E73" s="69"/>
      <c r="F73" s="69"/>
      <c r="G73" s="60"/>
      <c r="H73" s="181" t="s">
        <v>909</v>
      </c>
      <c r="I73" s="182" t="s">
        <v>911</v>
      </c>
      <c r="J73" s="182">
        <v>84</v>
      </c>
      <c r="K73" s="182">
        <v>85</v>
      </c>
      <c r="L73" s="183" t="s">
        <v>765</v>
      </c>
    </row>
    <row r="74" spans="1:12" ht="38.25">
      <c r="A74" s="52" t="s">
        <v>831</v>
      </c>
      <c r="B74" s="53" t="s">
        <v>733</v>
      </c>
      <c r="D74" s="52"/>
      <c r="E74" s="69"/>
      <c r="F74" s="69"/>
      <c r="G74" s="60">
        <v>1</v>
      </c>
      <c r="H74" s="181" t="s">
        <v>909</v>
      </c>
      <c r="I74" s="182" t="s">
        <v>911</v>
      </c>
      <c r="J74" s="182">
        <v>84</v>
      </c>
      <c r="K74" s="182">
        <v>85</v>
      </c>
      <c r="L74" s="183" t="s">
        <v>765</v>
      </c>
    </row>
    <row r="75" spans="1:12" ht="25.5">
      <c r="A75" s="52" t="s">
        <v>441</v>
      </c>
      <c r="B75" s="53" t="s">
        <v>756</v>
      </c>
      <c r="D75" s="52">
        <v>1</v>
      </c>
      <c r="E75" s="69"/>
      <c r="F75" s="69"/>
      <c r="G75" s="60"/>
      <c r="H75" s="181" t="s">
        <v>909</v>
      </c>
      <c r="I75" s="182" t="s">
        <v>911</v>
      </c>
      <c r="J75" s="182">
        <v>84</v>
      </c>
      <c r="K75" s="182">
        <v>85</v>
      </c>
      <c r="L75" s="183" t="s">
        <v>765</v>
      </c>
    </row>
    <row r="76" spans="1:12" ht="38.25">
      <c r="A76" s="52" t="s">
        <v>832</v>
      </c>
      <c r="B76" s="53" t="s">
        <v>833</v>
      </c>
      <c r="D76" s="52"/>
      <c r="E76" s="69"/>
      <c r="F76" s="69"/>
      <c r="G76" s="60">
        <v>1</v>
      </c>
      <c r="H76" s="181" t="s">
        <v>909</v>
      </c>
      <c r="I76" s="182" t="s">
        <v>911</v>
      </c>
      <c r="J76" s="182">
        <v>84</v>
      </c>
      <c r="K76" s="182">
        <v>85</v>
      </c>
      <c r="L76" s="183" t="s">
        <v>765</v>
      </c>
    </row>
    <row r="77" spans="1:12" ht="38.25">
      <c r="A77" s="52" t="s">
        <v>945</v>
      </c>
      <c r="B77" s="53" t="s">
        <v>834</v>
      </c>
      <c r="D77" s="52"/>
      <c r="E77" s="69">
        <v>2</v>
      </c>
      <c r="F77" s="69"/>
      <c r="G77" s="60"/>
      <c r="H77" s="181" t="s">
        <v>909</v>
      </c>
      <c r="I77" s="182" t="s">
        <v>911</v>
      </c>
      <c r="J77" s="182">
        <v>84</v>
      </c>
      <c r="K77" s="182">
        <v>85</v>
      </c>
      <c r="L77" s="183" t="s">
        <v>765</v>
      </c>
    </row>
    <row r="78" spans="1:12" ht="25.5">
      <c r="A78" s="52"/>
      <c r="B78" s="53" t="s">
        <v>835</v>
      </c>
      <c r="D78" s="52"/>
      <c r="E78" s="69">
        <v>1</v>
      </c>
      <c r="F78" s="69"/>
      <c r="G78" s="60"/>
      <c r="H78" s="181" t="s">
        <v>909</v>
      </c>
      <c r="I78" s="182" t="s">
        <v>911</v>
      </c>
      <c r="J78" s="182">
        <v>84</v>
      </c>
      <c r="K78" s="182">
        <v>85</v>
      </c>
      <c r="L78" s="183" t="s">
        <v>765</v>
      </c>
    </row>
    <row r="79" spans="1:12" ht="25.5">
      <c r="A79" s="52"/>
      <c r="B79" s="53" t="s">
        <v>836</v>
      </c>
      <c r="D79" s="52"/>
      <c r="E79" s="69">
        <v>1</v>
      </c>
      <c r="F79" s="69"/>
      <c r="G79" s="60"/>
      <c r="H79" s="181" t="s">
        <v>909</v>
      </c>
      <c r="I79" s="182" t="s">
        <v>911</v>
      </c>
      <c r="J79" s="182">
        <v>84</v>
      </c>
      <c r="K79" s="182">
        <v>85</v>
      </c>
      <c r="L79" s="183" t="s">
        <v>765</v>
      </c>
    </row>
    <row r="80" spans="1:12" ht="12.75">
      <c r="A80" s="52" t="s">
        <v>838</v>
      </c>
      <c r="B80" s="53" t="s">
        <v>837</v>
      </c>
      <c r="D80" s="52">
        <v>1</v>
      </c>
      <c r="E80" s="69"/>
      <c r="F80" s="69"/>
      <c r="G80" s="60"/>
      <c r="H80" s="181" t="s">
        <v>909</v>
      </c>
      <c r="I80" s="182" t="s">
        <v>911</v>
      </c>
      <c r="J80" s="182">
        <v>84</v>
      </c>
      <c r="K80" s="182">
        <v>85</v>
      </c>
      <c r="L80" s="183" t="s">
        <v>765</v>
      </c>
    </row>
    <row r="81" spans="1:12" ht="12.75">
      <c r="A81" s="52" t="s">
        <v>451</v>
      </c>
      <c r="B81" s="53" t="s">
        <v>839</v>
      </c>
      <c r="D81" s="52">
        <v>1</v>
      </c>
      <c r="E81" s="69"/>
      <c r="F81" s="69"/>
      <c r="G81" s="60"/>
      <c r="H81" s="181" t="s">
        <v>909</v>
      </c>
      <c r="I81" s="182" t="s">
        <v>911</v>
      </c>
      <c r="J81" s="182">
        <v>84</v>
      </c>
      <c r="K81" s="182">
        <v>85</v>
      </c>
      <c r="L81" s="183" t="s">
        <v>765</v>
      </c>
    </row>
    <row r="82" spans="1:12" ht="38.25">
      <c r="A82" s="52" t="s">
        <v>459</v>
      </c>
      <c r="B82" s="53" t="s">
        <v>840</v>
      </c>
      <c r="D82" s="52">
        <v>1</v>
      </c>
      <c r="E82" s="69"/>
      <c r="F82" s="69"/>
      <c r="G82" s="60">
        <v>1</v>
      </c>
      <c r="H82" s="181" t="s">
        <v>909</v>
      </c>
      <c r="I82" s="182" t="s">
        <v>911</v>
      </c>
      <c r="J82" s="182">
        <v>84</v>
      </c>
      <c r="K82" s="182">
        <v>85</v>
      </c>
      <c r="L82" s="183" t="s">
        <v>765</v>
      </c>
    </row>
    <row r="83" spans="1:12" ht="51">
      <c r="A83" s="52" t="s">
        <v>469</v>
      </c>
      <c r="B83" s="53" t="s">
        <v>842</v>
      </c>
      <c r="D83" s="52"/>
      <c r="E83" s="69"/>
      <c r="F83" s="69"/>
      <c r="G83" s="60">
        <v>1</v>
      </c>
      <c r="H83" s="181" t="s">
        <v>909</v>
      </c>
      <c r="I83" s="182" t="s">
        <v>911</v>
      </c>
      <c r="J83" s="182">
        <v>84</v>
      </c>
      <c r="K83" s="182">
        <v>85</v>
      </c>
      <c r="L83" s="183" t="s">
        <v>765</v>
      </c>
    </row>
    <row r="84" spans="1:12" ht="38.25">
      <c r="A84" s="52" t="s">
        <v>473</v>
      </c>
      <c r="B84" s="53" t="s">
        <v>843</v>
      </c>
      <c r="D84" s="52"/>
      <c r="E84" s="69"/>
      <c r="F84" s="69">
        <v>1</v>
      </c>
      <c r="G84" s="60"/>
      <c r="H84" s="181" t="s">
        <v>909</v>
      </c>
      <c r="I84" s="182" t="s">
        <v>911</v>
      </c>
      <c r="J84" s="182">
        <v>84</v>
      </c>
      <c r="K84" s="182">
        <v>85</v>
      </c>
      <c r="L84" s="183" t="s">
        <v>765</v>
      </c>
    </row>
    <row r="85" spans="1:12" ht="25.5">
      <c r="A85" s="52" t="s">
        <v>476</v>
      </c>
      <c r="B85" s="53" t="s">
        <v>756</v>
      </c>
      <c r="D85" s="52"/>
      <c r="E85" s="69">
        <v>1</v>
      </c>
      <c r="F85" s="69">
        <v>1</v>
      </c>
      <c r="G85" s="60">
        <v>1</v>
      </c>
      <c r="H85" s="181" t="s">
        <v>909</v>
      </c>
      <c r="I85" s="182" t="s">
        <v>911</v>
      </c>
      <c r="J85" s="182">
        <v>84</v>
      </c>
      <c r="K85" s="182">
        <v>85</v>
      </c>
      <c r="L85" s="183" t="s">
        <v>765</v>
      </c>
    </row>
    <row r="86" spans="1:12" ht="38.25">
      <c r="A86" s="52" t="s">
        <v>1411</v>
      </c>
      <c r="B86" s="53" t="s">
        <v>844</v>
      </c>
      <c r="D86" s="52"/>
      <c r="E86" s="69">
        <v>1</v>
      </c>
      <c r="F86" s="69"/>
      <c r="G86" s="60"/>
      <c r="H86" s="181" t="s">
        <v>909</v>
      </c>
      <c r="I86" s="182" t="s">
        <v>911</v>
      </c>
      <c r="J86" s="182">
        <v>84</v>
      </c>
      <c r="K86" s="182">
        <v>85</v>
      </c>
      <c r="L86" s="183" t="s">
        <v>765</v>
      </c>
    </row>
    <row r="87" spans="1:12" ht="38.25">
      <c r="A87" s="52" t="s">
        <v>841</v>
      </c>
      <c r="B87" s="53" t="s">
        <v>845</v>
      </c>
      <c r="D87" s="52">
        <v>4</v>
      </c>
      <c r="E87" s="69">
        <v>7</v>
      </c>
      <c r="F87" s="69">
        <v>1</v>
      </c>
      <c r="G87" s="60"/>
      <c r="H87" s="181" t="s">
        <v>909</v>
      </c>
      <c r="I87" s="182" t="s">
        <v>911</v>
      </c>
      <c r="J87" s="182">
        <v>84</v>
      </c>
      <c r="K87" s="182">
        <v>85</v>
      </c>
      <c r="L87" s="183" t="s">
        <v>765</v>
      </c>
    </row>
    <row r="88" spans="1:12" ht="38.25">
      <c r="A88" s="52" t="s">
        <v>1447</v>
      </c>
      <c r="B88" s="53" t="s">
        <v>846</v>
      </c>
      <c r="D88" s="52">
        <v>1</v>
      </c>
      <c r="E88" s="69"/>
      <c r="F88" s="69"/>
      <c r="G88" s="60"/>
      <c r="H88" s="181" t="s">
        <v>909</v>
      </c>
      <c r="I88" s="182" t="s">
        <v>911</v>
      </c>
      <c r="J88" s="182">
        <v>84</v>
      </c>
      <c r="K88" s="182">
        <v>85</v>
      </c>
      <c r="L88" s="183" t="s">
        <v>765</v>
      </c>
    </row>
    <row r="89" spans="1:12" ht="38.25">
      <c r="A89" s="52" t="s">
        <v>1019</v>
      </c>
      <c r="B89" s="53" t="s">
        <v>847</v>
      </c>
      <c r="D89" s="52"/>
      <c r="E89" s="69"/>
      <c r="F89" s="69"/>
      <c r="G89" s="60">
        <v>1</v>
      </c>
      <c r="H89" s="181" t="s">
        <v>909</v>
      </c>
      <c r="I89" s="182" t="s">
        <v>911</v>
      </c>
      <c r="J89" s="182">
        <v>84</v>
      </c>
      <c r="K89" s="182">
        <v>85</v>
      </c>
      <c r="L89" s="183" t="s">
        <v>765</v>
      </c>
    </row>
    <row r="90" spans="1:12" s="72" customFormat="1" ht="12.75">
      <c r="A90" s="69"/>
      <c r="B90" s="60" t="s">
        <v>995</v>
      </c>
      <c r="C90" s="67"/>
      <c r="D90" s="52">
        <f>SUM(D38:D89)</f>
        <v>25</v>
      </c>
      <c r="E90" s="69">
        <f>SUM(E38:E89)</f>
        <v>35</v>
      </c>
      <c r="F90" s="69">
        <f>SUM(F38:F89)</f>
        <v>10</v>
      </c>
      <c r="G90" s="60">
        <f>SUM(G38:G89)</f>
        <v>19</v>
      </c>
      <c r="H90" s="181" t="s">
        <v>909</v>
      </c>
      <c r="I90" s="182" t="s">
        <v>911</v>
      </c>
      <c r="J90" s="182">
        <v>84</v>
      </c>
      <c r="K90" s="182">
        <v>85</v>
      </c>
      <c r="L90" s="183" t="s">
        <v>765</v>
      </c>
    </row>
    <row r="91" spans="1:12" s="72" customFormat="1" ht="12.75">
      <c r="A91" s="69" t="s">
        <v>1330</v>
      </c>
      <c r="B91" s="60" t="s">
        <v>848</v>
      </c>
      <c r="C91" s="67"/>
      <c r="D91" s="52"/>
      <c r="E91" s="69">
        <v>1</v>
      </c>
      <c r="F91" s="69"/>
      <c r="G91" s="60"/>
      <c r="H91" s="181" t="s">
        <v>909</v>
      </c>
      <c r="I91" s="182" t="s">
        <v>911</v>
      </c>
      <c r="J91" s="182">
        <v>84</v>
      </c>
      <c r="K91" s="182">
        <v>85</v>
      </c>
      <c r="L91" s="183" t="s">
        <v>765</v>
      </c>
    </row>
    <row r="92" spans="1:12" s="72" customFormat="1" ht="51">
      <c r="A92" s="69" t="s">
        <v>1043</v>
      </c>
      <c r="B92" s="53" t="s">
        <v>849</v>
      </c>
      <c r="C92" s="67"/>
      <c r="D92" s="52"/>
      <c r="E92" s="69">
        <v>4</v>
      </c>
      <c r="F92" s="69"/>
      <c r="G92" s="60"/>
      <c r="H92" s="181" t="s">
        <v>909</v>
      </c>
      <c r="I92" s="182" t="s">
        <v>911</v>
      </c>
      <c r="J92" s="182">
        <v>84</v>
      </c>
      <c r="K92" s="182">
        <v>85</v>
      </c>
      <c r="L92" s="183" t="s">
        <v>765</v>
      </c>
    </row>
    <row r="93" spans="1:12" s="72" customFormat="1" ht="25.5">
      <c r="A93" s="69" t="s">
        <v>1081</v>
      </c>
      <c r="B93" s="53" t="s">
        <v>850</v>
      </c>
      <c r="C93" s="67"/>
      <c r="D93" s="52">
        <v>1</v>
      </c>
      <c r="E93" s="69">
        <v>1</v>
      </c>
      <c r="F93" s="69"/>
      <c r="G93" s="60"/>
      <c r="H93" s="181" t="s">
        <v>909</v>
      </c>
      <c r="I93" s="182" t="s">
        <v>911</v>
      </c>
      <c r="J93" s="182">
        <v>84</v>
      </c>
      <c r="K93" s="182">
        <v>85</v>
      </c>
      <c r="L93" s="183" t="s">
        <v>765</v>
      </c>
    </row>
    <row r="94" spans="1:12" s="72" customFormat="1" ht="25.5">
      <c r="A94" s="69" t="s">
        <v>1292</v>
      </c>
      <c r="B94" s="53" t="s">
        <v>851</v>
      </c>
      <c r="C94" s="67"/>
      <c r="D94" s="52"/>
      <c r="E94" s="69">
        <v>1</v>
      </c>
      <c r="F94" s="69"/>
      <c r="G94" s="60"/>
      <c r="H94" s="181" t="s">
        <v>909</v>
      </c>
      <c r="I94" s="182" t="s">
        <v>911</v>
      </c>
      <c r="J94" s="182">
        <v>84</v>
      </c>
      <c r="K94" s="182">
        <v>85</v>
      </c>
      <c r="L94" s="183" t="s">
        <v>765</v>
      </c>
    </row>
    <row r="95" spans="1:12" s="72" customFormat="1" ht="12.75">
      <c r="A95" s="69" t="s">
        <v>1295</v>
      </c>
      <c r="B95" s="53" t="s">
        <v>852</v>
      </c>
      <c r="D95" s="52">
        <v>1</v>
      </c>
      <c r="E95" s="69"/>
      <c r="F95" s="71"/>
      <c r="G95" s="60">
        <v>1</v>
      </c>
      <c r="H95" s="181" t="s">
        <v>909</v>
      </c>
      <c r="I95" s="182" t="s">
        <v>911</v>
      </c>
      <c r="J95" s="182">
        <v>84</v>
      </c>
      <c r="K95" s="182">
        <v>85</v>
      </c>
      <c r="L95" s="183" t="s">
        <v>765</v>
      </c>
    </row>
    <row r="96" spans="1:12" s="72" customFormat="1" ht="12.75">
      <c r="A96" s="69" t="s">
        <v>1354</v>
      </c>
      <c r="B96" s="53" t="s">
        <v>853</v>
      </c>
      <c r="D96" s="52"/>
      <c r="E96" s="69"/>
      <c r="F96" s="186">
        <v>2</v>
      </c>
      <c r="G96" s="60"/>
      <c r="H96" s="181" t="s">
        <v>909</v>
      </c>
      <c r="I96" s="182" t="s">
        <v>911</v>
      </c>
      <c r="J96" s="182">
        <v>84</v>
      </c>
      <c r="K96" s="182">
        <v>85</v>
      </c>
      <c r="L96" s="183" t="s">
        <v>765</v>
      </c>
    </row>
    <row r="97" spans="1:12" s="72" customFormat="1" ht="25.5">
      <c r="A97" s="69" t="s">
        <v>942</v>
      </c>
      <c r="B97" s="53" t="s">
        <v>854</v>
      </c>
      <c r="C97" s="67"/>
      <c r="D97" s="52"/>
      <c r="E97" s="69">
        <v>2</v>
      </c>
      <c r="F97" s="69"/>
      <c r="G97" s="60"/>
      <c r="H97" s="181" t="s">
        <v>909</v>
      </c>
      <c r="I97" s="182" t="s">
        <v>911</v>
      </c>
      <c r="J97" s="182">
        <v>84</v>
      </c>
      <c r="K97" s="182">
        <v>85</v>
      </c>
      <c r="L97" s="183" t="s">
        <v>765</v>
      </c>
    </row>
    <row r="98" spans="1:12" s="72" customFormat="1" ht="25.5">
      <c r="A98" s="69"/>
      <c r="B98" s="53" t="s">
        <v>855</v>
      </c>
      <c r="C98" s="67"/>
      <c r="D98" s="52"/>
      <c r="E98" s="69">
        <v>1</v>
      </c>
      <c r="F98" s="69"/>
      <c r="G98" s="60"/>
      <c r="H98" s="181" t="s">
        <v>909</v>
      </c>
      <c r="I98" s="182" t="s">
        <v>911</v>
      </c>
      <c r="J98" s="182">
        <v>84</v>
      </c>
      <c r="K98" s="182">
        <v>85</v>
      </c>
      <c r="L98" s="183" t="s">
        <v>765</v>
      </c>
    </row>
    <row r="99" spans="1:12" s="72" customFormat="1" ht="38.25">
      <c r="A99" s="69" t="s">
        <v>1015</v>
      </c>
      <c r="B99" s="53" t="s">
        <v>856</v>
      </c>
      <c r="C99" s="67"/>
      <c r="D99" s="52"/>
      <c r="E99" s="69">
        <v>1</v>
      </c>
      <c r="F99" s="69"/>
      <c r="G99" s="60"/>
      <c r="H99" s="181" t="s">
        <v>909</v>
      </c>
      <c r="I99" s="182" t="s">
        <v>911</v>
      </c>
      <c r="J99" s="182">
        <v>84</v>
      </c>
      <c r="K99" s="182">
        <v>85</v>
      </c>
      <c r="L99" s="183" t="s">
        <v>765</v>
      </c>
    </row>
    <row r="100" spans="1:12" s="72" customFormat="1" ht="12.75">
      <c r="A100" s="69"/>
      <c r="B100" s="53" t="s">
        <v>995</v>
      </c>
      <c r="C100" s="67"/>
      <c r="D100" s="52">
        <f>SUM(D91:D99)</f>
        <v>2</v>
      </c>
      <c r="E100" s="69">
        <f>SUM(E91:E99)</f>
        <v>11</v>
      </c>
      <c r="F100" s="69">
        <f>SUM(F91:F99)</f>
        <v>2</v>
      </c>
      <c r="G100" s="60">
        <f>SUM(G91:G99)</f>
        <v>1</v>
      </c>
      <c r="H100" s="181"/>
      <c r="I100" s="182"/>
      <c r="J100" s="182"/>
      <c r="K100" s="182"/>
      <c r="L100" s="183"/>
    </row>
    <row r="101" spans="1:12" s="72" customFormat="1" ht="12.75">
      <c r="A101" s="70" t="s">
        <v>1060</v>
      </c>
      <c r="B101" s="60"/>
      <c r="C101" s="67"/>
      <c r="D101" s="52">
        <v>1</v>
      </c>
      <c r="E101" s="69">
        <v>3</v>
      </c>
      <c r="F101" s="69">
        <v>4</v>
      </c>
      <c r="G101" s="60">
        <v>5</v>
      </c>
      <c r="H101" s="181" t="s">
        <v>909</v>
      </c>
      <c r="I101" s="182" t="s">
        <v>911</v>
      </c>
      <c r="J101" s="182">
        <v>84</v>
      </c>
      <c r="K101" s="182">
        <v>85</v>
      </c>
      <c r="L101" s="183" t="s">
        <v>765</v>
      </c>
    </row>
    <row r="102" spans="1:12" s="72" customFormat="1" ht="12.75">
      <c r="A102" s="69" t="s">
        <v>1290</v>
      </c>
      <c r="B102" s="60"/>
      <c r="C102" s="67"/>
      <c r="D102" s="52"/>
      <c r="E102" s="69"/>
      <c r="F102" s="69">
        <v>1</v>
      </c>
      <c r="G102" s="60">
        <v>2</v>
      </c>
      <c r="H102" s="181" t="s">
        <v>909</v>
      </c>
      <c r="I102" s="182" t="s">
        <v>911</v>
      </c>
      <c r="J102" s="182">
        <v>84</v>
      </c>
      <c r="K102" s="182">
        <v>85</v>
      </c>
      <c r="L102" s="183" t="s">
        <v>765</v>
      </c>
    </row>
    <row r="103" spans="1:12" s="72" customFormat="1" ht="12.75">
      <c r="A103" s="69" t="s">
        <v>198</v>
      </c>
      <c r="B103" s="60" t="s">
        <v>857</v>
      </c>
      <c r="C103" s="67"/>
      <c r="D103" s="52"/>
      <c r="E103" s="69"/>
      <c r="F103" s="69"/>
      <c r="G103" s="60">
        <v>1</v>
      </c>
      <c r="H103" s="181" t="s">
        <v>909</v>
      </c>
      <c r="I103" s="182" t="s">
        <v>911</v>
      </c>
      <c r="J103" s="182">
        <v>84</v>
      </c>
      <c r="K103" s="182">
        <v>85</v>
      </c>
      <c r="L103" s="183" t="s">
        <v>765</v>
      </c>
    </row>
    <row r="104" spans="1:12" s="72" customFormat="1" ht="12.75">
      <c r="A104" s="70" t="s">
        <v>1293</v>
      </c>
      <c r="B104" s="172"/>
      <c r="D104" s="52"/>
      <c r="E104" s="69">
        <v>1</v>
      </c>
      <c r="F104" s="69">
        <v>1</v>
      </c>
      <c r="G104" s="60"/>
      <c r="H104" s="181" t="s">
        <v>909</v>
      </c>
      <c r="I104" s="182" t="s">
        <v>911</v>
      </c>
      <c r="J104" s="182">
        <v>84</v>
      </c>
      <c r="K104" s="182">
        <v>85</v>
      </c>
      <c r="L104" s="183" t="s">
        <v>765</v>
      </c>
    </row>
    <row r="105" spans="1:12" s="72" customFormat="1" ht="12.75">
      <c r="A105" s="69" t="s">
        <v>1299</v>
      </c>
      <c r="B105" s="172"/>
      <c r="D105" s="52"/>
      <c r="E105" s="69"/>
      <c r="F105" s="69">
        <v>1</v>
      </c>
      <c r="G105" s="60">
        <v>1</v>
      </c>
      <c r="H105" s="181" t="s">
        <v>909</v>
      </c>
      <c r="I105" s="182" t="s">
        <v>911</v>
      </c>
      <c r="J105" s="182">
        <v>84</v>
      </c>
      <c r="K105" s="182">
        <v>85</v>
      </c>
      <c r="L105" s="183" t="s">
        <v>765</v>
      </c>
    </row>
    <row r="106" spans="1:12" s="72" customFormat="1" ht="12.75">
      <c r="A106" s="69" t="s">
        <v>235</v>
      </c>
      <c r="B106" s="60" t="s">
        <v>858</v>
      </c>
      <c r="D106" s="52">
        <v>3</v>
      </c>
      <c r="E106" s="69">
        <v>2</v>
      </c>
      <c r="F106" s="69">
        <v>3</v>
      </c>
      <c r="G106" s="60">
        <v>1</v>
      </c>
      <c r="H106" s="181" t="s">
        <v>909</v>
      </c>
      <c r="I106" s="182" t="s">
        <v>911</v>
      </c>
      <c r="J106" s="182">
        <v>84</v>
      </c>
      <c r="K106" s="182">
        <v>85</v>
      </c>
      <c r="L106" s="183" t="s">
        <v>765</v>
      </c>
    </row>
    <row r="107" spans="1:12" s="72" customFormat="1" ht="12.75">
      <c r="A107" s="69" t="s">
        <v>942</v>
      </c>
      <c r="B107" s="60"/>
      <c r="D107" s="52">
        <v>1</v>
      </c>
      <c r="E107" s="69">
        <v>1</v>
      </c>
      <c r="F107" s="69"/>
      <c r="G107" s="60"/>
      <c r="H107" s="181" t="s">
        <v>909</v>
      </c>
      <c r="I107" s="182" t="s">
        <v>911</v>
      </c>
      <c r="J107" s="182">
        <v>84</v>
      </c>
      <c r="K107" s="182">
        <v>85</v>
      </c>
      <c r="L107" s="183" t="s">
        <v>765</v>
      </c>
    </row>
    <row r="108" spans="1:12" s="72" customFormat="1" ht="12.75">
      <c r="A108" s="69" t="s">
        <v>1372</v>
      </c>
      <c r="B108" s="60"/>
      <c r="D108" s="52">
        <v>1</v>
      </c>
      <c r="E108" s="69">
        <v>1</v>
      </c>
      <c r="F108" s="69">
        <v>1</v>
      </c>
      <c r="G108" s="60"/>
      <c r="H108" s="181" t="s">
        <v>909</v>
      </c>
      <c r="I108" s="182" t="s">
        <v>911</v>
      </c>
      <c r="J108" s="182">
        <v>84</v>
      </c>
      <c r="K108" s="182">
        <v>85</v>
      </c>
      <c r="L108" s="183" t="s">
        <v>765</v>
      </c>
    </row>
    <row r="109" spans="1:12" s="72" customFormat="1" ht="12.75">
      <c r="A109" s="69" t="s">
        <v>1015</v>
      </c>
      <c r="B109" s="60" t="s">
        <v>859</v>
      </c>
      <c r="D109" s="52">
        <v>1</v>
      </c>
      <c r="E109" s="69"/>
      <c r="F109" s="69"/>
      <c r="G109" s="60"/>
      <c r="H109" s="181" t="s">
        <v>909</v>
      </c>
      <c r="I109" s="182" t="s">
        <v>911</v>
      </c>
      <c r="J109" s="182">
        <v>84</v>
      </c>
      <c r="K109" s="182">
        <v>85</v>
      </c>
      <c r="L109" s="183" t="s">
        <v>765</v>
      </c>
    </row>
    <row r="110" spans="1:12" s="72" customFormat="1" ht="12.75">
      <c r="A110" s="69"/>
      <c r="B110" s="60" t="s">
        <v>995</v>
      </c>
      <c r="C110" s="67"/>
      <c r="D110" s="52">
        <f>SUM(D101:D109)</f>
        <v>7</v>
      </c>
      <c r="E110" s="69">
        <f>SUM(E101:E109)</f>
        <v>8</v>
      </c>
      <c r="F110" s="69">
        <f>SUM(F101:F109)</f>
        <v>11</v>
      </c>
      <c r="G110" s="60">
        <f>SUM(G101:G109)</f>
        <v>10</v>
      </c>
      <c r="H110" s="181" t="s">
        <v>909</v>
      </c>
      <c r="I110" s="182" t="s">
        <v>911</v>
      </c>
      <c r="J110" s="182">
        <v>84</v>
      </c>
      <c r="K110" s="182">
        <v>85</v>
      </c>
      <c r="L110" s="183" t="s">
        <v>765</v>
      </c>
    </row>
    <row r="111" spans="1:12" s="72" customFormat="1" ht="13.5" thickBot="1">
      <c r="A111" s="74"/>
      <c r="B111" s="135" t="s">
        <v>860</v>
      </c>
      <c r="C111" s="67"/>
      <c r="D111" s="79">
        <f>SUM(D110,D100,D90,D37,D21)</f>
        <v>46</v>
      </c>
      <c r="E111" s="74">
        <f>SUM(E110,E100,E90,E37,E21)</f>
        <v>78</v>
      </c>
      <c r="F111" s="74">
        <f>SUM(F110,F100,F90,F37,F21)</f>
        <v>28</v>
      </c>
      <c r="G111" s="135">
        <f>SUM(G110,G100,G90,G37,G21)</f>
        <v>38</v>
      </c>
      <c r="H111" s="187" t="s">
        <v>909</v>
      </c>
      <c r="I111" s="188" t="s">
        <v>911</v>
      </c>
      <c r="J111" s="188">
        <v>84</v>
      </c>
      <c r="K111" s="188">
        <v>85</v>
      </c>
      <c r="L111" s="189" t="s">
        <v>765</v>
      </c>
    </row>
    <row r="112" ht="13.5" thickBot="1"/>
    <row r="113" spans="1:12" ht="12.75">
      <c r="A113" s="78" t="s">
        <v>429</v>
      </c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145"/>
    </row>
    <row r="114" spans="1:12" ht="13.5" thickBot="1">
      <c r="A114" s="79"/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135"/>
    </row>
  </sheetData>
  <mergeCells count="13">
    <mergeCell ref="L3:L6"/>
    <mergeCell ref="H3:H6"/>
    <mergeCell ref="I3:I6"/>
    <mergeCell ref="J3:J6"/>
    <mergeCell ref="K3:K6"/>
    <mergeCell ref="A3:A6"/>
    <mergeCell ref="B3:B6"/>
    <mergeCell ref="D3:E4"/>
    <mergeCell ref="F3:G4"/>
    <mergeCell ref="D5:D6"/>
    <mergeCell ref="E5:E6"/>
    <mergeCell ref="F5:F6"/>
    <mergeCell ref="G5:G6"/>
  </mergeCells>
  <hyperlinks>
    <hyperlink ref="F96" location="'tabel 33'!A113" display="'tabel 33'!A113"/>
  </hyperlink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A1" sqref="A1"/>
    </sheetView>
  </sheetViews>
  <sheetFormatPr defaultColWidth="9.140625" defaultRowHeight="12.75"/>
  <cols>
    <col min="1" max="1" width="22.57421875" style="10" customWidth="1"/>
    <col min="2" max="2" width="2.7109375" style="10" customWidth="1"/>
    <col min="3" max="6" width="9.140625" style="10" customWidth="1"/>
    <col min="7" max="7" width="6.8515625" style="10" customWidth="1"/>
    <col min="8" max="8" width="7.140625" style="10" customWidth="1"/>
    <col min="9" max="10" width="6.57421875" style="10" customWidth="1"/>
    <col min="11" max="16384" width="9.140625" style="10" customWidth="1"/>
  </cols>
  <sheetData>
    <row r="1" spans="1:11" ht="13.5" thickBot="1">
      <c r="A1" s="110" t="s">
        <v>861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ht="13.5" thickBot="1"/>
    <row r="3" spans="1:11" ht="22.5" customHeight="1">
      <c r="A3" s="203" t="s">
        <v>1</v>
      </c>
      <c r="B3" s="11"/>
      <c r="C3" s="159" t="s">
        <v>1719</v>
      </c>
      <c r="D3" s="199"/>
      <c r="E3" s="199" t="s">
        <v>1720</v>
      </c>
      <c r="F3" s="201"/>
      <c r="G3" s="204" t="s">
        <v>903</v>
      </c>
      <c r="H3" s="137" t="s">
        <v>904</v>
      </c>
      <c r="I3" s="137" t="s">
        <v>905</v>
      </c>
      <c r="J3" s="207" t="s">
        <v>906</v>
      </c>
      <c r="K3" s="140" t="s">
        <v>908</v>
      </c>
    </row>
    <row r="4" spans="1:11" ht="18" customHeight="1">
      <c r="A4" s="210"/>
      <c r="B4" s="11"/>
      <c r="C4" s="136"/>
      <c r="D4" s="200"/>
      <c r="E4" s="200"/>
      <c r="F4" s="202"/>
      <c r="G4" s="205"/>
      <c r="H4" s="138"/>
      <c r="I4" s="138"/>
      <c r="J4" s="208"/>
      <c r="K4" s="128"/>
    </row>
    <row r="5" spans="1:11" ht="18.75" customHeight="1">
      <c r="A5" s="210"/>
      <c r="B5" s="11"/>
      <c r="C5" s="136" t="s">
        <v>948</v>
      </c>
      <c r="D5" s="200" t="s">
        <v>711</v>
      </c>
      <c r="E5" s="200" t="s">
        <v>948</v>
      </c>
      <c r="F5" s="202" t="s">
        <v>711</v>
      </c>
      <c r="G5" s="205"/>
      <c r="H5" s="138"/>
      <c r="I5" s="138"/>
      <c r="J5" s="208"/>
      <c r="K5" s="128"/>
    </row>
    <row r="6" spans="1:11" ht="13.5" thickBot="1">
      <c r="A6" s="211"/>
      <c r="B6" s="11"/>
      <c r="C6" s="212"/>
      <c r="D6" s="213"/>
      <c r="E6" s="213"/>
      <c r="F6" s="214"/>
      <c r="G6" s="206"/>
      <c r="H6" s="139"/>
      <c r="I6" s="139"/>
      <c r="J6" s="209"/>
      <c r="K6" s="129"/>
    </row>
    <row r="7" ht="13.5" thickBot="1"/>
    <row r="8" spans="1:11" ht="12.75">
      <c r="A8" s="24" t="s">
        <v>957</v>
      </c>
      <c r="C8" s="12"/>
      <c r="D8" s="14"/>
      <c r="E8" s="14">
        <v>29</v>
      </c>
      <c r="F8" s="14">
        <v>10.1</v>
      </c>
      <c r="G8" s="1" t="s">
        <v>909</v>
      </c>
      <c r="H8" s="2" t="s">
        <v>911</v>
      </c>
      <c r="I8" s="2">
        <v>86</v>
      </c>
      <c r="J8" s="2">
        <v>87</v>
      </c>
      <c r="K8" s="3" t="s">
        <v>862</v>
      </c>
    </row>
    <row r="9" spans="1:11" ht="25.5">
      <c r="A9" s="50" t="s">
        <v>569</v>
      </c>
      <c r="C9" s="15">
        <v>22</v>
      </c>
      <c r="D9" s="17">
        <v>14.6</v>
      </c>
      <c r="E9" s="17">
        <v>40</v>
      </c>
      <c r="F9" s="17">
        <v>17.2</v>
      </c>
      <c r="G9" s="4" t="s">
        <v>909</v>
      </c>
      <c r="H9" s="5" t="s">
        <v>911</v>
      </c>
      <c r="I9" s="5">
        <v>86</v>
      </c>
      <c r="J9" s="5">
        <v>87</v>
      </c>
      <c r="K9" s="6" t="s">
        <v>862</v>
      </c>
    </row>
    <row r="10" spans="1:11" ht="25.5">
      <c r="A10" s="50" t="s">
        <v>3</v>
      </c>
      <c r="C10" s="15">
        <v>128</v>
      </c>
      <c r="D10" s="17">
        <v>84.8</v>
      </c>
      <c r="E10" s="17">
        <v>202</v>
      </c>
      <c r="F10" s="17">
        <v>70.9</v>
      </c>
      <c r="G10" s="4" t="s">
        <v>909</v>
      </c>
      <c r="H10" s="5" t="s">
        <v>911</v>
      </c>
      <c r="I10" s="5">
        <v>86</v>
      </c>
      <c r="J10" s="5">
        <v>87</v>
      </c>
      <c r="K10" s="6" t="s">
        <v>862</v>
      </c>
    </row>
    <row r="11" spans="1:11" ht="12.75">
      <c r="A11" s="25" t="s">
        <v>962</v>
      </c>
      <c r="C11" s="15"/>
      <c r="D11" s="17"/>
      <c r="E11" s="17">
        <v>4</v>
      </c>
      <c r="F11" s="17">
        <v>1.4</v>
      </c>
      <c r="G11" s="4" t="s">
        <v>909</v>
      </c>
      <c r="H11" s="5" t="s">
        <v>911</v>
      </c>
      <c r="I11" s="5">
        <v>86</v>
      </c>
      <c r="J11" s="5">
        <v>87</v>
      </c>
      <c r="K11" s="6" t="s">
        <v>862</v>
      </c>
    </row>
    <row r="12" spans="1:11" ht="13.5" thickBot="1">
      <c r="A12" s="26" t="s">
        <v>964</v>
      </c>
      <c r="C12" s="18">
        <v>1</v>
      </c>
      <c r="D12" s="20">
        <v>0.6</v>
      </c>
      <c r="E12" s="20">
        <v>1</v>
      </c>
      <c r="F12" s="20">
        <v>0.4</v>
      </c>
      <c r="G12" s="7" t="s">
        <v>909</v>
      </c>
      <c r="H12" s="8" t="s">
        <v>911</v>
      </c>
      <c r="I12" s="8">
        <v>86</v>
      </c>
      <c r="J12" s="8">
        <v>87</v>
      </c>
      <c r="K12" s="9" t="s">
        <v>862</v>
      </c>
    </row>
  </sheetData>
  <mergeCells count="12">
    <mergeCell ref="A3:A6"/>
    <mergeCell ref="C3:D4"/>
    <mergeCell ref="E3:F4"/>
    <mergeCell ref="C5:C6"/>
    <mergeCell ref="D5:D6"/>
    <mergeCell ref="E5:E6"/>
    <mergeCell ref="F5:F6"/>
    <mergeCell ref="K3:K6"/>
    <mergeCell ref="G3:G6"/>
    <mergeCell ref="H3:H6"/>
    <mergeCell ref="I3:I6"/>
    <mergeCell ref="J3:J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9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10" customWidth="1"/>
    <col min="2" max="2" width="2.7109375" style="10" customWidth="1"/>
    <col min="3" max="12" width="9.140625" style="10" customWidth="1"/>
    <col min="13" max="13" width="6.8515625" style="10" customWidth="1"/>
    <col min="14" max="14" width="7.140625" style="10" customWidth="1"/>
    <col min="15" max="16" width="6.57421875" style="10" customWidth="1"/>
    <col min="17" max="16384" width="9.140625" style="10" customWidth="1"/>
  </cols>
  <sheetData>
    <row r="1" spans="1:17" ht="13.5" thickBot="1">
      <c r="A1" s="110" t="s">
        <v>1162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3"/>
    </row>
    <row r="2" ht="13.5" thickBot="1"/>
    <row r="3" spans="1:17" ht="22.5" customHeight="1">
      <c r="A3" s="203" t="s">
        <v>31</v>
      </c>
      <c r="B3" s="11"/>
      <c r="C3" s="159" t="s">
        <v>599</v>
      </c>
      <c r="D3" s="199"/>
      <c r="E3" s="199" t="s">
        <v>600</v>
      </c>
      <c r="F3" s="199"/>
      <c r="G3" s="199" t="s">
        <v>720</v>
      </c>
      <c r="H3" s="199"/>
      <c r="I3" s="199" t="s">
        <v>602</v>
      </c>
      <c r="J3" s="199"/>
      <c r="K3" s="199" t="s">
        <v>603</v>
      </c>
      <c r="L3" s="201"/>
      <c r="M3" s="204" t="s">
        <v>903</v>
      </c>
      <c r="N3" s="137" t="s">
        <v>904</v>
      </c>
      <c r="O3" s="137" t="s">
        <v>905</v>
      </c>
      <c r="P3" s="207" t="s">
        <v>906</v>
      </c>
      <c r="Q3" s="140" t="s">
        <v>908</v>
      </c>
    </row>
    <row r="4" spans="1:17" ht="18" customHeight="1">
      <c r="A4" s="210"/>
      <c r="B4" s="11"/>
      <c r="C4" s="136"/>
      <c r="D4" s="200"/>
      <c r="E4" s="200"/>
      <c r="F4" s="200"/>
      <c r="G4" s="200"/>
      <c r="H4" s="200"/>
      <c r="I4" s="200"/>
      <c r="J4" s="200"/>
      <c r="K4" s="200"/>
      <c r="L4" s="202"/>
      <c r="M4" s="205"/>
      <c r="N4" s="138"/>
      <c r="O4" s="138"/>
      <c r="P4" s="208"/>
      <c r="Q4" s="128"/>
    </row>
    <row r="5" spans="1:17" ht="18.75" customHeight="1">
      <c r="A5" s="210"/>
      <c r="B5" s="11"/>
      <c r="C5" s="136" t="s">
        <v>948</v>
      </c>
      <c r="D5" s="200" t="s">
        <v>711</v>
      </c>
      <c r="E5" s="200" t="s">
        <v>948</v>
      </c>
      <c r="F5" s="200" t="s">
        <v>711</v>
      </c>
      <c r="G5" s="200" t="s">
        <v>948</v>
      </c>
      <c r="H5" s="200" t="s">
        <v>711</v>
      </c>
      <c r="I5" s="200" t="s">
        <v>948</v>
      </c>
      <c r="J5" s="200" t="s">
        <v>711</v>
      </c>
      <c r="K5" s="200" t="s">
        <v>948</v>
      </c>
      <c r="L5" s="202" t="s">
        <v>711</v>
      </c>
      <c r="M5" s="205"/>
      <c r="N5" s="138"/>
      <c r="O5" s="138"/>
      <c r="P5" s="208"/>
      <c r="Q5" s="128"/>
    </row>
    <row r="6" spans="1:17" ht="13.5" thickBot="1">
      <c r="A6" s="211"/>
      <c r="B6" s="11"/>
      <c r="C6" s="212"/>
      <c r="D6" s="213"/>
      <c r="E6" s="213"/>
      <c r="F6" s="213"/>
      <c r="G6" s="213"/>
      <c r="H6" s="213"/>
      <c r="I6" s="213"/>
      <c r="J6" s="213"/>
      <c r="K6" s="213"/>
      <c r="L6" s="214"/>
      <c r="M6" s="206"/>
      <c r="N6" s="139"/>
      <c r="O6" s="139"/>
      <c r="P6" s="209"/>
      <c r="Q6" s="129"/>
    </row>
    <row r="7" ht="13.5" thickBot="1"/>
    <row r="8" spans="1:17" ht="12.75">
      <c r="A8" s="24" t="s">
        <v>1719</v>
      </c>
      <c r="C8" s="12">
        <v>5</v>
      </c>
      <c r="D8" s="14">
        <v>3.3</v>
      </c>
      <c r="E8" s="14">
        <v>12</v>
      </c>
      <c r="F8" s="14">
        <v>7.9</v>
      </c>
      <c r="G8" s="14">
        <v>84</v>
      </c>
      <c r="H8" s="14">
        <v>55.6</v>
      </c>
      <c r="I8" s="14">
        <v>50</v>
      </c>
      <c r="J8" s="14">
        <v>33.2</v>
      </c>
      <c r="K8" s="14"/>
      <c r="L8" s="14"/>
      <c r="M8" s="1" t="s">
        <v>909</v>
      </c>
      <c r="N8" s="2" t="s">
        <v>911</v>
      </c>
      <c r="O8" s="2">
        <v>86</v>
      </c>
      <c r="P8" s="2">
        <v>87</v>
      </c>
      <c r="Q8" s="3" t="s">
        <v>862</v>
      </c>
    </row>
    <row r="9" spans="1:17" ht="13.5" thickBot="1">
      <c r="A9" s="26" t="s">
        <v>1720</v>
      </c>
      <c r="C9" s="18">
        <v>32</v>
      </c>
      <c r="D9" s="20">
        <v>11.2</v>
      </c>
      <c r="E9" s="20">
        <v>28</v>
      </c>
      <c r="F9" s="20">
        <v>9.9</v>
      </c>
      <c r="G9" s="20">
        <v>91</v>
      </c>
      <c r="H9" s="20">
        <v>31.9</v>
      </c>
      <c r="I9" s="20">
        <v>128</v>
      </c>
      <c r="J9" s="20">
        <v>44.9</v>
      </c>
      <c r="K9" s="20">
        <v>6</v>
      </c>
      <c r="L9" s="20">
        <v>2.1</v>
      </c>
      <c r="M9" s="7" t="s">
        <v>909</v>
      </c>
      <c r="N9" s="8" t="s">
        <v>911</v>
      </c>
      <c r="O9" s="8">
        <v>86</v>
      </c>
      <c r="P9" s="8">
        <v>87</v>
      </c>
      <c r="Q9" s="9" t="s">
        <v>862</v>
      </c>
    </row>
  </sheetData>
  <mergeCells count="21">
    <mergeCell ref="I3:J4"/>
    <mergeCell ref="I5:I6"/>
    <mergeCell ref="J5:J6"/>
    <mergeCell ref="K3:L4"/>
    <mergeCell ref="K5:K6"/>
    <mergeCell ref="L5:L6"/>
    <mergeCell ref="E3:F4"/>
    <mergeCell ref="F5:F6"/>
    <mergeCell ref="G3:H4"/>
    <mergeCell ref="E5:E6"/>
    <mergeCell ref="G5:G6"/>
    <mergeCell ref="H5:H6"/>
    <mergeCell ref="A3:A6"/>
    <mergeCell ref="C3:D4"/>
    <mergeCell ref="C5:C6"/>
    <mergeCell ref="D5:D6"/>
    <mergeCell ref="Q3:Q6"/>
    <mergeCell ref="M3:M6"/>
    <mergeCell ref="N3:N6"/>
    <mergeCell ref="O3:O6"/>
    <mergeCell ref="P3:P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1" sqref="A1"/>
    </sheetView>
  </sheetViews>
  <sheetFormatPr defaultColWidth="9.140625" defaultRowHeight="12.75"/>
  <cols>
    <col min="1" max="1" width="21.57421875" style="10" customWidth="1"/>
    <col min="2" max="2" width="2.7109375" style="10" customWidth="1"/>
    <col min="3" max="6" width="9.140625" style="10" customWidth="1"/>
    <col min="7" max="7" width="6.8515625" style="10" customWidth="1"/>
    <col min="8" max="8" width="7.140625" style="10" customWidth="1"/>
    <col min="9" max="10" width="6.57421875" style="10" customWidth="1"/>
    <col min="11" max="16384" width="9.140625" style="10" customWidth="1"/>
  </cols>
  <sheetData>
    <row r="1" spans="1:11" ht="13.5" thickBot="1">
      <c r="A1" s="110" t="s">
        <v>863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ht="13.5" thickBot="1"/>
    <row r="3" spans="1:11" ht="22.5" customHeight="1">
      <c r="A3" s="203" t="s">
        <v>14</v>
      </c>
      <c r="B3" s="11"/>
      <c r="C3" s="159" t="s">
        <v>1719</v>
      </c>
      <c r="D3" s="199"/>
      <c r="E3" s="199" t="s">
        <v>1720</v>
      </c>
      <c r="F3" s="201"/>
      <c r="G3" s="204" t="s">
        <v>903</v>
      </c>
      <c r="H3" s="137" t="s">
        <v>904</v>
      </c>
      <c r="I3" s="137" t="s">
        <v>905</v>
      </c>
      <c r="J3" s="207" t="s">
        <v>906</v>
      </c>
      <c r="K3" s="140" t="s">
        <v>908</v>
      </c>
    </row>
    <row r="4" spans="1:11" ht="18" customHeight="1">
      <c r="A4" s="210"/>
      <c r="B4" s="11"/>
      <c r="C4" s="136"/>
      <c r="D4" s="200"/>
      <c r="E4" s="200"/>
      <c r="F4" s="202"/>
      <c r="G4" s="205"/>
      <c r="H4" s="138"/>
      <c r="I4" s="138"/>
      <c r="J4" s="208"/>
      <c r="K4" s="128"/>
    </row>
    <row r="5" spans="1:11" ht="18.75" customHeight="1">
      <c r="A5" s="210"/>
      <c r="B5" s="11"/>
      <c r="C5" s="136" t="s">
        <v>948</v>
      </c>
      <c r="D5" s="200" t="s">
        <v>711</v>
      </c>
      <c r="E5" s="200" t="s">
        <v>948</v>
      </c>
      <c r="F5" s="202" t="s">
        <v>711</v>
      </c>
      <c r="G5" s="205"/>
      <c r="H5" s="138"/>
      <c r="I5" s="138"/>
      <c r="J5" s="208"/>
      <c r="K5" s="128"/>
    </row>
    <row r="6" spans="1:11" ht="13.5" thickBot="1">
      <c r="A6" s="211"/>
      <c r="B6" s="11"/>
      <c r="C6" s="212"/>
      <c r="D6" s="213"/>
      <c r="E6" s="213"/>
      <c r="F6" s="214"/>
      <c r="G6" s="206"/>
      <c r="H6" s="139"/>
      <c r="I6" s="139"/>
      <c r="J6" s="209"/>
      <c r="K6" s="129"/>
    </row>
    <row r="7" ht="13.5" thickBot="1"/>
    <row r="8" spans="1:11" ht="12.75">
      <c r="A8" s="24" t="s">
        <v>713</v>
      </c>
      <c r="C8" s="12">
        <v>124</v>
      </c>
      <c r="D8" s="14">
        <v>82.1</v>
      </c>
      <c r="E8" s="14">
        <v>222</v>
      </c>
      <c r="F8" s="14">
        <v>77.9</v>
      </c>
      <c r="G8" s="1" t="s">
        <v>909</v>
      </c>
      <c r="H8" s="2" t="s">
        <v>911</v>
      </c>
      <c r="I8" s="2">
        <v>86</v>
      </c>
      <c r="J8" s="2">
        <v>87</v>
      </c>
      <c r="K8" s="3" t="s">
        <v>862</v>
      </c>
    </row>
    <row r="9" spans="1:11" ht="12.75">
      <c r="A9" s="25" t="s">
        <v>576</v>
      </c>
      <c r="C9" s="15">
        <v>3</v>
      </c>
      <c r="D9" s="17">
        <v>2</v>
      </c>
      <c r="E9" s="17"/>
      <c r="F9" s="17"/>
      <c r="G9" s="4" t="s">
        <v>909</v>
      </c>
      <c r="H9" s="5" t="s">
        <v>911</v>
      </c>
      <c r="I9" s="5">
        <v>86</v>
      </c>
      <c r="J9" s="5">
        <v>87</v>
      </c>
      <c r="K9" s="6" t="s">
        <v>862</v>
      </c>
    </row>
    <row r="10" spans="1:11" ht="12.75">
      <c r="A10" s="25" t="s">
        <v>17</v>
      </c>
      <c r="C10" s="15">
        <v>2</v>
      </c>
      <c r="D10" s="17">
        <v>1.3</v>
      </c>
      <c r="E10" s="17">
        <v>3</v>
      </c>
      <c r="F10" s="17">
        <v>1</v>
      </c>
      <c r="G10" s="4" t="s">
        <v>909</v>
      </c>
      <c r="H10" s="5" t="s">
        <v>911</v>
      </c>
      <c r="I10" s="5">
        <v>86</v>
      </c>
      <c r="J10" s="5">
        <v>87</v>
      </c>
      <c r="K10" s="6" t="s">
        <v>862</v>
      </c>
    </row>
    <row r="11" spans="1:11" ht="12.75">
      <c r="A11" s="50" t="s">
        <v>864</v>
      </c>
      <c r="C11" s="15">
        <v>3</v>
      </c>
      <c r="D11" s="17">
        <v>2</v>
      </c>
      <c r="E11" s="17"/>
      <c r="F11" s="17"/>
      <c r="G11" s="4" t="s">
        <v>909</v>
      </c>
      <c r="H11" s="5" t="s">
        <v>911</v>
      </c>
      <c r="I11" s="5">
        <v>86</v>
      </c>
      <c r="J11" s="5">
        <v>87</v>
      </c>
      <c r="K11" s="6" t="s">
        <v>862</v>
      </c>
    </row>
    <row r="12" spans="1:11" ht="12.75">
      <c r="A12" s="25" t="s">
        <v>715</v>
      </c>
      <c r="C12" s="15">
        <v>5</v>
      </c>
      <c r="D12" s="17">
        <v>3.3</v>
      </c>
      <c r="E12" s="17">
        <v>5</v>
      </c>
      <c r="F12" s="17">
        <v>1.8</v>
      </c>
      <c r="G12" s="4" t="s">
        <v>909</v>
      </c>
      <c r="H12" s="5" t="s">
        <v>911</v>
      </c>
      <c r="I12" s="5">
        <v>86</v>
      </c>
      <c r="J12" s="5">
        <v>87</v>
      </c>
      <c r="K12" s="6" t="s">
        <v>862</v>
      </c>
    </row>
    <row r="13" spans="1:11" ht="12.75">
      <c r="A13" s="25" t="s">
        <v>716</v>
      </c>
      <c r="C13" s="15">
        <v>13</v>
      </c>
      <c r="D13" s="17">
        <v>8.6</v>
      </c>
      <c r="E13" s="17">
        <v>7</v>
      </c>
      <c r="F13" s="17">
        <v>2.5</v>
      </c>
      <c r="G13" s="4" t="s">
        <v>909</v>
      </c>
      <c r="H13" s="5" t="s">
        <v>911</v>
      </c>
      <c r="I13" s="5">
        <v>86</v>
      </c>
      <c r="J13" s="5">
        <v>87</v>
      </c>
      <c r="K13" s="6" t="s">
        <v>862</v>
      </c>
    </row>
    <row r="14" spans="1:11" ht="12.75">
      <c r="A14" s="25" t="s">
        <v>21</v>
      </c>
      <c r="C14" s="15">
        <v>1</v>
      </c>
      <c r="D14" s="17">
        <v>0.7</v>
      </c>
      <c r="E14" s="17">
        <v>3</v>
      </c>
      <c r="F14" s="17">
        <v>1</v>
      </c>
      <c r="G14" s="4" t="s">
        <v>909</v>
      </c>
      <c r="H14" s="5" t="s">
        <v>911</v>
      </c>
      <c r="I14" s="5">
        <v>86</v>
      </c>
      <c r="J14" s="5">
        <v>87</v>
      </c>
      <c r="K14" s="6" t="s">
        <v>862</v>
      </c>
    </row>
    <row r="15" spans="1:11" ht="13.5" thickBot="1">
      <c r="A15" s="26" t="s">
        <v>25</v>
      </c>
      <c r="C15" s="18"/>
      <c r="D15" s="20"/>
      <c r="E15" s="20">
        <v>45</v>
      </c>
      <c r="F15" s="20">
        <v>15.8</v>
      </c>
      <c r="G15" s="7" t="s">
        <v>909</v>
      </c>
      <c r="H15" s="8" t="s">
        <v>911</v>
      </c>
      <c r="I15" s="8">
        <v>86</v>
      </c>
      <c r="J15" s="8">
        <v>87</v>
      </c>
      <c r="K15" s="9" t="s">
        <v>862</v>
      </c>
    </row>
  </sheetData>
  <mergeCells count="12">
    <mergeCell ref="A3:A6"/>
    <mergeCell ref="C3:D4"/>
    <mergeCell ref="E3:F4"/>
    <mergeCell ref="C5:C6"/>
    <mergeCell ref="D5:D6"/>
    <mergeCell ref="E5:E6"/>
    <mergeCell ref="F5:F6"/>
    <mergeCell ref="K3:K6"/>
    <mergeCell ref="G3:G6"/>
    <mergeCell ref="H3:H6"/>
    <mergeCell ref="I3:I6"/>
    <mergeCell ref="J3:J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N306"/>
  <sheetViews>
    <sheetView workbookViewId="0" topLeftCell="A1">
      <selection activeCell="A1" sqref="A1"/>
    </sheetView>
  </sheetViews>
  <sheetFormatPr defaultColWidth="9.140625" defaultRowHeight="12.75"/>
  <cols>
    <col min="1" max="1" width="16.28125" style="67" customWidth="1"/>
    <col min="2" max="2" width="19.28125" style="67" customWidth="1"/>
    <col min="3" max="3" width="17.8515625" style="81" customWidth="1"/>
    <col min="4" max="4" width="2.7109375" style="10" customWidth="1"/>
    <col min="5" max="6" width="9.140625" style="10" customWidth="1"/>
    <col min="7" max="8" width="9.140625" style="27" customWidth="1"/>
    <col min="9" max="9" width="4.8515625" style="10" customWidth="1"/>
    <col min="10" max="10" width="7.140625" style="10" customWidth="1"/>
    <col min="11" max="13" width="4.8515625" style="10" customWidth="1"/>
    <col min="14" max="14" width="8.28125" style="10" customWidth="1"/>
    <col min="15" max="16384" width="9.140625" style="10" customWidth="1"/>
  </cols>
  <sheetData>
    <row r="1" spans="1:14" ht="13.5" thickBot="1">
      <c r="A1" s="141" t="s">
        <v>867</v>
      </c>
      <c r="B1" s="66"/>
      <c r="C1" s="80"/>
      <c r="D1" s="22"/>
      <c r="E1" s="22"/>
      <c r="F1" s="22"/>
      <c r="G1" s="45"/>
      <c r="H1" s="45"/>
      <c r="I1" s="22"/>
      <c r="J1" s="22"/>
      <c r="K1" s="22"/>
      <c r="L1" s="22"/>
      <c r="M1" s="22"/>
      <c r="N1" s="23"/>
    </row>
    <row r="2" ht="13.5" thickBot="1"/>
    <row r="3" spans="1:14" ht="22.5" customHeight="1">
      <c r="A3" s="235" t="s">
        <v>907</v>
      </c>
      <c r="B3" s="241" t="s">
        <v>992</v>
      </c>
      <c r="C3" s="238" t="s">
        <v>928</v>
      </c>
      <c r="D3" s="11"/>
      <c r="E3" s="159" t="s">
        <v>868</v>
      </c>
      <c r="F3" s="199"/>
      <c r="G3" s="199" t="s">
        <v>1034</v>
      </c>
      <c r="H3" s="201"/>
      <c r="I3" s="204" t="s">
        <v>903</v>
      </c>
      <c r="J3" s="137" t="s">
        <v>904</v>
      </c>
      <c r="K3" s="137" t="s">
        <v>905</v>
      </c>
      <c r="L3" s="207" t="s">
        <v>906</v>
      </c>
      <c r="M3" s="137" t="s">
        <v>907</v>
      </c>
      <c r="N3" s="140" t="s">
        <v>908</v>
      </c>
    </row>
    <row r="4" spans="1:14" ht="18" customHeight="1">
      <c r="A4" s="236"/>
      <c r="B4" s="233"/>
      <c r="C4" s="239"/>
      <c r="D4" s="11"/>
      <c r="E4" s="136"/>
      <c r="F4" s="200"/>
      <c r="G4" s="200"/>
      <c r="H4" s="202"/>
      <c r="I4" s="205"/>
      <c r="J4" s="138"/>
      <c r="K4" s="138"/>
      <c r="L4" s="208"/>
      <c r="M4" s="138"/>
      <c r="N4" s="128"/>
    </row>
    <row r="5" spans="1:14" ht="18.75" customHeight="1">
      <c r="A5" s="236"/>
      <c r="B5" s="233"/>
      <c r="C5" s="239"/>
      <c r="D5" s="11"/>
      <c r="E5" s="136" t="s">
        <v>1719</v>
      </c>
      <c r="F5" s="200" t="s">
        <v>1720</v>
      </c>
      <c r="G5" s="200" t="s">
        <v>1719</v>
      </c>
      <c r="H5" s="202" t="s">
        <v>1720</v>
      </c>
      <c r="I5" s="205"/>
      <c r="J5" s="138"/>
      <c r="K5" s="138"/>
      <c r="L5" s="208"/>
      <c r="M5" s="138"/>
      <c r="N5" s="128"/>
    </row>
    <row r="6" spans="1:14" ht="13.5" thickBot="1">
      <c r="A6" s="237"/>
      <c r="B6" s="234"/>
      <c r="C6" s="240"/>
      <c r="D6" s="11"/>
      <c r="E6" s="212"/>
      <c r="F6" s="213"/>
      <c r="G6" s="213"/>
      <c r="H6" s="214"/>
      <c r="I6" s="206"/>
      <c r="J6" s="139"/>
      <c r="K6" s="139"/>
      <c r="L6" s="209"/>
      <c r="M6" s="139"/>
      <c r="N6" s="129"/>
    </row>
    <row r="7" ht="13.5" thickBot="1"/>
    <row r="8" spans="1:14" ht="51">
      <c r="A8" s="78" t="s">
        <v>937</v>
      </c>
      <c r="B8" s="68" t="s">
        <v>1035</v>
      </c>
      <c r="C8" s="75" t="s">
        <v>869</v>
      </c>
      <c r="E8" s="12"/>
      <c r="F8" s="14">
        <v>31</v>
      </c>
      <c r="G8" s="14"/>
      <c r="H8" s="14">
        <v>43</v>
      </c>
      <c r="I8" s="1" t="s">
        <v>909</v>
      </c>
      <c r="J8" s="2" t="s">
        <v>911</v>
      </c>
      <c r="K8" s="2">
        <v>86</v>
      </c>
      <c r="L8" s="2">
        <v>87</v>
      </c>
      <c r="M8" s="2" t="s">
        <v>912</v>
      </c>
      <c r="N8" s="3" t="s">
        <v>862</v>
      </c>
    </row>
    <row r="9" spans="1:14" ht="25.5">
      <c r="A9" s="52"/>
      <c r="B9" s="69" t="s">
        <v>42</v>
      </c>
      <c r="C9" s="53" t="s">
        <v>870</v>
      </c>
      <c r="E9" s="15"/>
      <c r="F9" s="17">
        <v>12</v>
      </c>
      <c r="G9" s="17"/>
      <c r="H9" s="17">
        <v>16</v>
      </c>
      <c r="I9" s="4" t="s">
        <v>909</v>
      </c>
      <c r="J9" s="5" t="s">
        <v>911</v>
      </c>
      <c r="K9" s="5">
        <v>86</v>
      </c>
      <c r="L9" s="5">
        <v>87</v>
      </c>
      <c r="M9" s="5" t="s">
        <v>912</v>
      </c>
      <c r="N9" s="6" t="s">
        <v>862</v>
      </c>
    </row>
    <row r="10" spans="1:14" ht="63.75">
      <c r="A10" s="52"/>
      <c r="B10" s="69" t="s">
        <v>1037</v>
      </c>
      <c r="C10" s="76" t="s">
        <v>871</v>
      </c>
      <c r="E10" s="15"/>
      <c r="F10" s="17"/>
      <c r="G10" s="17"/>
      <c r="H10" s="17">
        <v>18</v>
      </c>
      <c r="I10" s="4" t="s">
        <v>909</v>
      </c>
      <c r="J10" s="5" t="s">
        <v>911</v>
      </c>
      <c r="K10" s="5">
        <v>86</v>
      </c>
      <c r="L10" s="5">
        <v>87</v>
      </c>
      <c r="M10" s="5" t="s">
        <v>912</v>
      </c>
      <c r="N10" s="6" t="s">
        <v>862</v>
      </c>
    </row>
    <row r="11" spans="1:14" ht="25.5">
      <c r="A11" s="52"/>
      <c r="B11" s="69"/>
      <c r="C11" s="53" t="s">
        <v>872</v>
      </c>
      <c r="E11" s="15">
        <v>30</v>
      </c>
      <c r="F11" s="17"/>
      <c r="G11" s="17">
        <v>34</v>
      </c>
      <c r="H11" s="17">
        <v>4</v>
      </c>
      <c r="I11" s="4" t="s">
        <v>909</v>
      </c>
      <c r="J11" s="5" t="s">
        <v>911</v>
      </c>
      <c r="K11" s="5">
        <v>86</v>
      </c>
      <c r="L11" s="5">
        <v>87</v>
      </c>
      <c r="M11" s="5" t="s">
        <v>912</v>
      </c>
      <c r="N11" s="6" t="s">
        <v>862</v>
      </c>
    </row>
    <row r="12" spans="1:14" ht="25.5">
      <c r="A12" s="52"/>
      <c r="B12" s="69" t="s">
        <v>1038</v>
      </c>
      <c r="C12" s="53" t="s">
        <v>872</v>
      </c>
      <c r="E12" s="15">
        <v>7</v>
      </c>
      <c r="F12" s="17"/>
      <c r="G12" s="17">
        <v>12</v>
      </c>
      <c r="H12" s="17">
        <v>7</v>
      </c>
      <c r="I12" s="4" t="s">
        <v>909</v>
      </c>
      <c r="J12" s="5" t="s">
        <v>911</v>
      </c>
      <c r="K12" s="5">
        <v>86</v>
      </c>
      <c r="L12" s="5">
        <v>87</v>
      </c>
      <c r="M12" s="5" t="s">
        <v>912</v>
      </c>
      <c r="N12" s="6" t="s">
        <v>862</v>
      </c>
    </row>
    <row r="13" spans="1:14" ht="51">
      <c r="A13" s="52"/>
      <c r="B13" s="69"/>
      <c r="C13" s="76" t="s">
        <v>873</v>
      </c>
      <c r="E13" s="15"/>
      <c r="F13" s="61">
        <v>6</v>
      </c>
      <c r="G13" s="17"/>
      <c r="H13" s="17">
        <v>22</v>
      </c>
      <c r="I13" s="4" t="s">
        <v>909</v>
      </c>
      <c r="J13" s="5" t="s">
        <v>911</v>
      </c>
      <c r="K13" s="5">
        <v>86</v>
      </c>
      <c r="L13" s="5">
        <v>87</v>
      </c>
      <c r="M13" s="5" t="s">
        <v>912</v>
      </c>
      <c r="N13" s="6" t="s">
        <v>862</v>
      </c>
    </row>
    <row r="14" spans="1:14" ht="25.5">
      <c r="A14" s="52"/>
      <c r="B14" s="69" t="s">
        <v>1043</v>
      </c>
      <c r="C14" s="53" t="s">
        <v>872</v>
      </c>
      <c r="E14" s="15">
        <v>19</v>
      </c>
      <c r="F14" s="17"/>
      <c r="G14" s="17">
        <v>24</v>
      </c>
      <c r="H14" s="17">
        <v>9</v>
      </c>
      <c r="I14" s="4" t="s">
        <v>909</v>
      </c>
      <c r="J14" s="5" t="s">
        <v>911</v>
      </c>
      <c r="K14" s="5">
        <v>86</v>
      </c>
      <c r="L14" s="5">
        <v>87</v>
      </c>
      <c r="M14" s="5" t="s">
        <v>912</v>
      </c>
      <c r="N14" s="6" t="s">
        <v>862</v>
      </c>
    </row>
    <row r="15" spans="1:14" ht="25.5">
      <c r="A15" s="52"/>
      <c r="B15" s="69"/>
      <c r="C15" s="53" t="s">
        <v>872</v>
      </c>
      <c r="E15" s="15">
        <v>12</v>
      </c>
      <c r="F15" s="17"/>
      <c r="G15" s="17">
        <v>16</v>
      </c>
      <c r="H15" s="17">
        <v>8</v>
      </c>
      <c r="I15" s="4" t="s">
        <v>909</v>
      </c>
      <c r="J15" s="5" t="s">
        <v>911</v>
      </c>
      <c r="K15" s="5">
        <v>86</v>
      </c>
      <c r="L15" s="5">
        <v>87</v>
      </c>
      <c r="M15" s="5" t="s">
        <v>912</v>
      </c>
      <c r="N15" s="6" t="s">
        <v>862</v>
      </c>
    </row>
    <row r="16" spans="1:14" ht="25.5">
      <c r="A16" s="52"/>
      <c r="B16" s="69"/>
      <c r="C16" s="53" t="s">
        <v>874</v>
      </c>
      <c r="E16" s="15"/>
      <c r="F16" s="61">
        <v>6</v>
      </c>
      <c r="G16" s="17"/>
      <c r="H16" s="17">
        <v>11</v>
      </c>
      <c r="I16" s="4" t="s">
        <v>909</v>
      </c>
      <c r="J16" s="5" t="s">
        <v>911</v>
      </c>
      <c r="K16" s="5">
        <v>86</v>
      </c>
      <c r="L16" s="5">
        <v>87</v>
      </c>
      <c r="M16" s="5" t="s">
        <v>912</v>
      </c>
      <c r="N16" s="6" t="s">
        <v>862</v>
      </c>
    </row>
    <row r="17" spans="1:14" ht="38.25">
      <c r="A17" s="52"/>
      <c r="B17" s="69"/>
      <c r="C17" s="76" t="s">
        <v>875</v>
      </c>
      <c r="E17" s="15"/>
      <c r="F17" s="17">
        <v>73</v>
      </c>
      <c r="G17" s="17"/>
      <c r="H17" s="17">
        <v>98</v>
      </c>
      <c r="I17" s="4" t="s">
        <v>909</v>
      </c>
      <c r="J17" s="5" t="s">
        <v>911</v>
      </c>
      <c r="K17" s="5">
        <v>86</v>
      </c>
      <c r="L17" s="5">
        <v>87</v>
      </c>
      <c r="M17" s="5" t="s">
        <v>912</v>
      </c>
      <c r="N17" s="6" t="s">
        <v>862</v>
      </c>
    </row>
    <row r="18" spans="1:14" ht="51">
      <c r="A18" s="52"/>
      <c r="B18" s="69" t="s">
        <v>1045</v>
      </c>
      <c r="C18" s="76" t="s">
        <v>876</v>
      </c>
      <c r="E18" s="15"/>
      <c r="F18" s="17">
        <v>43</v>
      </c>
      <c r="G18" s="17">
        <v>1</v>
      </c>
      <c r="H18" s="17">
        <v>90</v>
      </c>
      <c r="I18" s="4" t="s">
        <v>909</v>
      </c>
      <c r="J18" s="5" t="s">
        <v>911</v>
      </c>
      <c r="K18" s="5">
        <v>86</v>
      </c>
      <c r="L18" s="5">
        <v>87</v>
      </c>
      <c r="M18" s="5" t="s">
        <v>912</v>
      </c>
      <c r="N18" s="6" t="s">
        <v>862</v>
      </c>
    </row>
    <row r="19" spans="1:14" ht="38.25">
      <c r="A19" s="52"/>
      <c r="B19" s="69" t="s">
        <v>58</v>
      </c>
      <c r="C19" s="53" t="s">
        <v>877</v>
      </c>
      <c r="E19" s="62">
        <v>29</v>
      </c>
      <c r="F19" s="17"/>
      <c r="G19" s="17">
        <v>34</v>
      </c>
      <c r="H19" s="17">
        <v>6</v>
      </c>
      <c r="I19" s="4" t="s">
        <v>909</v>
      </c>
      <c r="J19" s="5" t="s">
        <v>911</v>
      </c>
      <c r="K19" s="5">
        <v>86</v>
      </c>
      <c r="L19" s="5">
        <v>87</v>
      </c>
      <c r="M19" s="5" t="s">
        <v>912</v>
      </c>
      <c r="N19" s="6" t="s">
        <v>862</v>
      </c>
    </row>
    <row r="20" spans="1:14" ht="51">
      <c r="A20" s="52"/>
      <c r="B20" s="69" t="s">
        <v>1051</v>
      </c>
      <c r="C20" s="76" t="s">
        <v>878</v>
      </c>
      <c r="E20" s="15"/>
      <c r="F20" s="17">
        <v>40</v>
      </c>
      <c r="G20" s="17"/>
      <c r="H20" s="17">
        <v>92</v>
      </c>
      <c r="I20" s="4" t="s">
        <v>909</v>
      </c>
      <c r="J20" s="5" t="s">
        <v>911</v>
      </c>
      <c r="K20" s="5">
        <v>86</v>
      </c>
      <c r="L20" s="5">
        <v>87</v>
      </c>
      <c r="M20" s="5" t="s">
        <v>912</v>
      </c>
      <c r="N20" s="6" t="s">
        <v>862</v>
      </c>
    </row>
    <row r="21" spans="1:14" ht="38.25">
      <c r="A21" s="52"/>
      <c r="B21" s="69" t="s">
        <v>61</v>
      </c>
      <c r="C21" s="53" t="s">
        <v>879</v>
      </c>
      <c r="E21" s="15">
        <v>8</v>
      </c>
      <c r="F21" s="17">
        <v>1</v>
      </c>
      <c r="G21" s="17">
        <v>12</v>
      </c>
      <c r="H21" s="17">
        <v>5</v>
      </c>
      <c r="I21" s="4" t="s">
        <v>909</v>
      </c>
      <c r="J21" s="5" t="s">
        <v>911</v>
      </c>
      <c r="K21" s="5">
        <v>86</v>
      </c>
      <c r="L21" s="5">
        <v>87</v>
      </c>
      <c r="M21" s="5" t="s">
        <v>912</v>
      </c>
      <c r="N21" s="6" t="s">
        <v>862</v>
      </c>
    </row>
    <row r="22" spans="1:14" ht="38.25">
      <c r="A22" s="52"/>
      <c r="B22" s="69" t="s">
        <v>1052</v>
      </c>
      <c r="C22" s="53" t="s">
        <v>879</v>
      </c>
      <c r="E22" s="15">
        <v>24</v>
      </c>
      <c r="F22" s="17"/>
      <c r="G22" s="17">
        <v>28</v>
      </c>
      <c r="H22" s="17">
        <v>4</v>
      </c>
      <c r="I22" s="4" t="s">
        <v>909</v>
      </c>
      <c r="J22" s="5" t="s">
        <v>911</v>
      </c>
      <c r="K22" s="5">
        <v>86</v>
      </c>
      <c r="L22" s="5">
        <v>87</v>
      </c>
      <c r="M22" s="5" t="s">
        <v>912</v>
      </c>
      <c r="N22" s="6" t="s">
        <v>862</v>
      </c>
    </row>
    <row r="23" spans="1:14" ht="25.5">
      <c r="A23" s="52"/>
      <c r="B23" s="69"/>
      <c r="C23" s="53" t="s">
        <v>874</v>
      </c>
      <c r="E23" s="15"/>
      <c r="F23" s="17">
        <v>8</v>
      </c>
      <c r="G23" s="17"/>
      <c r="H23" s="17">
        <v>13</v>
      </c>
      <c r="I23" s="4" t="s">
        <v>909</v>
      </c>
      <c r="J23" s="5" t="s">
        <v>911</v>
      </c>
      <c r="K23" s="5">
        <v>86</v>
      </c>
      <c r="L23" s="5">
        <v>87</v>
      </c>
      <c r="M23" s="5" t="s">
        <v>912</v>
      </c>
      <c r="N23" s="6" t="s">
        <v>862</v>
      </c>
    </row>
    <row r="24" spans="1:14" ht="51">
      <c r="A24" s="52"/>
      <c r="B24" s="69" t="s">
        <v>1053</v>
      </c>
      <c r="C24" s="76" t="s">
        <v>880</v>
      </c>
      <c r="E24" s="15"/>
      <c r="F24" s="17">
        <v>20</v>
      </c>
      <c r="G24" s="17"/>
      <c r="H24" s="17">
        <v>37</v>
      </c>
      <c r="I24" s="4" t="s">
        <v>909</v>
      </c>
      <c r="J24" s="5" t="s">
        <v>911</v>
      </c>
      <c r="K24" s="5">
        <v>86</v>
      </c>
      <c r="L24" s="5">
        <v>87</v>
      </c>
      <c r="M24" s="5" t="s">
        <v>912</v>
      </c>
      <c r="N24" s="6" t="s">
        <v>862</v>
      </c>
    </row>
    <row r="25" spans="1:14" ht="63.75">
      <c r="A25" s="52"/>
      <c r="B25" s="69" t="s">
        <v>1055</v>
      </c>
      <c r="C25" s="76" t="s">
        <v>881</v>
      </c>
      <c r="E25" s="15"/>
      <c r="F25" s="17">
        <v>9</v>
      </c>
      <c r="G25" s="17"/>
      <c r="H25" s="17">
        <v>53</v>
      </c>
      <c r="I25" s="4" t="s">
        <v>909</v>
      </c>
      <c r="J25" s="5" t="s">
        <v>911</v>
      </c>
      <c r="K25" s="5">
        <v>86</v>
      </c>
      <c r="L25" s="5">
        <v>87</v>
      </c>
      <c r="M25" s="5" t="s">
        <v>912</v>
      </c>
      <c r="N25" s="6" t="s">
        <v>862</v>
      </c>
    </row>
    <row r="26" spans="1:14" ht="25.5">
      <c r="A26" s="52"/>
      <c r="B26" s="69" t="s">
        <v>1054</v>
      </c>
      <c r="C26" s="53" t="s">
        <v>872</v>
      </c>
      <c r="E26" s="15">
        <v>70</v>
      </c>
      <c r="F26" s="17"/>
      <c r="G26" s="17">
        <v>72</v>
      </c>
      <c r="H26" s="17"/>
      <c r="I26" s="4" t="s">
        <v>909</v>
      </c>
      <c r="J26" s="5" t="s">
        <v>911</v>
      </c>
      <c r="K26" s="5">
        <v>86</v>
      </c>
      <c r="L26" s="5">
        <v>87</v>
      </c>
      <c r="M26" s="5" t="s">
        <v>912</v>
      </c>
      <c r="N26" s="6" t="s">
        <v>862</v>
      </c>
    </row>
    <row r="27" spans="1:14" ht="25.5">
      <c r="A27" s="52"/>
      <c r="B27" s="69" t="s">
        <v>882</v>
      </c>
      <c r="C27" s="53" t="s">
        <v>872</v>
      </c>
      <c r="E27" s="15">
        <v>7</v>
      </c>
      <c r="F27" s="17"/>
      <c r="G27" s="17">
        <v>7</v>
      </c>
      <c r="H27" s="17"/>
      <c r="I27" s="4" t="s">
        <v>909</v>
      </c>
      <c r="J27" s="5" t="s">
        <v>911</v>
      </c>
      <c r="K27" s="5">
        <v>86</v>
      </c>
      <c r="L27" s="5">
        <v>87</v>
      </c>
      <c r="M27" s="5" t="s">
        <v>912</v>
      </c>
      <c r="N27" s="6" t="s">
        <v>862</v>
      </c>
    </row>
    <row r="28" spans="1:14" ht="38.25">
      <c r="A28" s="52"/>
      <c r="B28" s="70" t="s">
        <v>1060</v>
      </c>
      <c r="C28" s="53" t="s">
        <v>883</v>
      </c>
      <c r="E28" s="15">
        <v>7</v>
      </c>
      <c r="F28" s="17"/>
      <c r="G28" s="17">
        <v>8</v>
      </c>
      <c r="H28" s="17">
        <v>4</v>
      </c>
      <c r="I28" s="4" t="s">
        <v>909</v>
      </c>
      <c r="J28" s="5" t="s">
        <v>911</v>
      </c>
      <c r="K28" s="5">
        <v>86</v>
      </c>
      <c r="L28" s="5">
        <v>87</v>
      </c>
      <c r="M28" s="5" t="s">
        <v>912</v>
      </c>
      <c r="N28" s="6" t="s">
        <v>862</v>
      </c>
    </row>
    <row r="29" spans="1:14" ht="38.25">
      <c r="A29" s="52"/>
      <c r="B29" s="69" t="s">
        <v>1061</v>
      </c>
      <c r="C29" s="53" t="s">
        <v>883</v>
      </c>
      <c r="E29" s="15">
        <v>7</v>
      </c>
      <c r="F29" s="17"/>
      <c r="G29" s="17">
        <v>11</v>
      </c>
      <c r="H29" s="17">
        <v>4</v>
      </c>
      <c r="I29" s="4"/>
      <c r="J29" s="5" t="s">
        <v>911</v>
      </c>
      <c r="K29" s="5">
        <v>86</v>
      </c>
      <c r="L29" s="5">
        <v>87</v>
      </c>
      <c r="M29" s="5" t="s">
        <v>912</v>
      </c>
      <c r="N29" s="6" t="s">
        <v>862</v>
      </c>
    </row>
    <row r="30" spans="1:14" ht="38.25">
      <c r="A30" s="52"/>
      <c r="B30" s="69" t="s">
        <v>884</v>
      </c>
      <c r="C30" s="53" t="s">
        <v>885</v>
      </c>
      <c r="E30" s="62">
        <v>139</v>
      </c>
      <c r="F30" s="17"/>
      <c r="G30" s="61">
        <v>165</v>
      </c>
      <c r="H30" s="29"/>
      <c r="I30" s="4" t="s">
        <v>909</v>
      </c>
      <c r="J30" s="5" t="s">
        <v>911</v>
      </c>
      <c r="K30" s="5">
        <v>86</v>
      </c>
      <c r="L30" s="5">
        <v>87</v>
      </c>
      <c r="M30" s="5" t="s">
        <v>912</v>
      </c>
      <c r="N30" s="6" t="s">
        <v>862</v>
      </c>
    </row>
    <row r="31" spans="1:14" ht="38.25">
      <c r="A31" s="52"/>
      <c r="B31" s="69" t="s">
        <v>1063</v>
      </c>
      <c r="C31" s="53" t="s">
        <v>879</v>
      </c>
      <c r="E31" s="15">
        <v>3</v>
      </c>
      <c r="F31" s="17">
        <v>2</v>
      </c>
      <c r="G31" s="17">
        <v>7</v>
      </c>
      <c r="H31" s="17">
        <v>7</v>
      </c>
      <c r="I31" s="4" t="s">
        <v>909</v>
      </c>
      <c r="J31" s="5" t="s">
        <v>911</v>
      </c>
      <c r="K31" s="5">
        <v>86</v>
      </c>
      <c r="L31" s="5">
        <v>87</v>
      </c>
      <c r="M31" s="5" t="s">
        <v>912</v>
      </c>
      <c r="N31" s="6" t="s">
        <v>862</v>
      </c>
    </row>
    <row r="32" spans="1:14" ht="38.25">
      <c r="A32" s="52"/>
      <c r="B32" s="69" t="s">
        <v>1137</v>
      </c>
      <c r="C32" s="76" t="s">
        <v>1255</v>
      </c>
      <c r="E32" s="15"/>
      <c r="F32" s="17">
        <v>33</v>
      </c>
      <c r="G32" s="29"/>
      <c r="H32" s="17">
        <v>48</v>
      </c>
      <c r="I32" s="4" t="s">
        <v>909</v>
      </c>
      <c r="J32" s="5" t="s">
        <v>911</v>
      </c>
      <c r="K32" s="5">
        <v>86</v>
      </c>
      <c r="L32" s="5">
        <v>87</v>
      </c>
      <c r="M32" s="5" t="s">
        <v>912</v>
      </c>
      <c r="N32" s="6" t="s">
        <v>862</v>
      </c>
    </row>
    <row r="33" spans="1:14" ht="51">
      <c r="A33" s="52"/>
      <c r="B33" s="69" t="s">
        <v>76</v>
      </c>
      <c r="C33" s="53" t="s">
        <v>886</v>
      </c>
      <c r="E33" s="15">
        <v>228</v>
      </c>
      <c r="F33" s="17"/>
      <c r="G33" s="61">
        <v>267</v>
      </c>
      <c r="H33" s="29"/>
      <c r="I33" s="4" t="s">
        <v>909</v>
      </c>
      <c r="J33" s="5" t="s">
        <v>911</v>
      </c>
      <c r="K33" s="5">
        <v>86</v>
      </c>
      <c r="L33" s="5">
        <v>87</v>
      </c>
      <c r="M33" s="5" t="s">
        <v>912</v>
      </c>
      <c r="N33" s="6" t="s">
        <v>862</v>
      </c>
    </row>
    <row r="34" spans="1:14" ht="51">
      <c r="A34" s="52"/>
      <c r="B34" s="69" t="s">
        <v>1065</v>
      </c>
      <c r="C34" s="53" t="s">
        <v>886</v>
      </c>
      <c r="E34" s="15">
        <v>15</v>
      </c>
      <c r="F34" s="17"/>
      <c r="G34" s="17">
        <v>15</v>
      </c>
      <c r="H34" s="17"/>
      <c r="I34" s="4" t="s">
        <v>909</v>
      </c>
      <c r="J34" s="5" t="s">
        <v>911</v>
      </c>
      <c r="K34" s="5">
        <v>86</v>
      </c>
      <c r="L34" s="5">
        <v>87</v>
      </c>
      <c r="M34" s="5" t="s">
        <v>912</v>
      </c>
      <c r="N34" s="6" t="s">
        <v>862</v>
      </c>
    </row>
    <row r="35" spans="1:14" ht="63.75">
      <c r="A35" s="52"/>
      <c r="B35" s="69" t="s">
        <v>1066</v>
      </c>
      <c r="C35" s="76" t="s">
        <v>887</v>
      </c>
      <c r="E35" s="15"/>
      <c r="F35" s="17">
        <v>31</v>
      </c>
      <c r="G35" s="17"/>
      <c r="H35" s="17">
        <v>41</v>
      </c>
      <c r="I35" s="4" t="s">
        <v>909</v>
      </c>
      <c r="J35" s="5" t="s">
        <v>911</v>
      </c>
      <c r="K35" s="5">
        <v>86</v>
      </c>
      <c r="L35" s="5">
        <v>87</v>
      </c>
      <c r="M35" s="5" t="s">
        <v>912</v>
      </c>
      <c r="N35" s="6" t="s">
        <v>862</v>
      </c>
    </row>
    <row r="36" spans="1:14" ht="25.5">
      <c r="A36" s="52"/>
      <c r="B36" s="69" t="s">
        <v>1067</v>
      </c>
      <c r="C36" s="76" t="s">
        <v>888</v>
      </c>
      <c r="E36" s="15"/>
      <c r="F36" s="17">
        <v>16</v>
      </c>
      <c r="G36" s="17">
        <v>2</v>
      </c>
      <c r="H36" s="17">
        <v>57</v>
      </c>
      <c r="I36" s="4" t="s">
        <v>909</v>
      </c>
      <c r="J36" s="5" t="s">
        <v>911</v>
      </c>
      <c r="K36" s="5">
        <v>86</v>
      </c>
      <c r="L36" s="5">
        <v>87</v>
      </c>
      <c r="M36" s="5" t="s">
        <v>912</v>
      </c>
      <c r="N36" s="6" t="s">
        <v>862</v>
      </c>
    </row>
    <row r="37" spans="1:14" ht="38.25">
      <c r="A37" s="52"/>
      <c r="B37" s="69"/>
      <c r="C37" s="53" t="s">
        <v>889</v>
      </c>
      <c r="E37" s="15">
        <v>39</v>
      </c>
      <c r="F37" s="17"/>
      <c r="G37" s="17">
        <v>44</v>
      </c>
      <c r="H37" s="17">
        <v>6</v>
      </c>
      <c r="I37" s="4" t="s">
        <v>909</v>
      </c>
      <c r="J37" s="5" t="s">
        <v>911</v>
      </c>
      <c r="K37" s="5">
        <v>86</v>
      </c>
      <c r="L37" s="5">
        <v>87</v>
      </c>
      <c r="M37" s="5" t="s">
        <v>912</v>
      </c>
      <c r="N37" s="6" t="s">
        <v>862</v>
      </c>
    </row>
    <row r="38" spans="1:14" ht="38.25">
      <c r="A38" s="52"/>
      <c r="B38" s="69" t="s">
        <v>1068</v>
      </c>
      <c r="C38" s="53" t="s">
        <v>889</v>
      </c>
      <c r="E38" s="15">
        <v>11</v>
      </c>
      <c r="F38" s="17"/>
      <c r="G38" s="17">
        <v>13</v>
      </c>
      <c r="H38" s="17">
        <v>6</v>
      </c>
      <c r="I38" s="4" t="s">
        <v>909</v>
      </c>
      <c r="J38" s="5" t="s">
        <v>911</v>
      </c>
      <c r="K38" s="5">
        <v>86</v>
      </c>
      <c r="L38" s="5">
        <v>87</v>
      </c>
      <c r="M38" s="5" t="s">
        <v>912</v>
      </c>
      <c r="N38" s="6" t="s">
        <v>862</v>
      </c>
    </row>
    <row r="39" spans="1:14" ht="25.5">
      <c r="A39" s="52"/>
      <c r="B39" s="69"/>
      <c r="C39" s="76" t="s">
        <v>890</v>
      </c>
      <c r="E39" s="15"/>
      <c r="F39" s="17">
        <v>26</v>
      </c>
      <c r="G39" s="17">
        <v>2</v>
      </c>
      <c r="H39" s="17">
        <v>68</v>
      </c>
      <c r="I39" s="4"/>
      <c r="J39" s="5"/>
      <c r="K39" s="5"/>
      <c r="L39" s="5"/>
      <c r="M39" s="5"/>
      <c r="N39" s="6"/>
    </row>
    <row r="40" spans="1:14" ht="51">
      <c r="A40" s="52"/>
      <c r="B40" s="69" t="s">
        <v>1070</v>
      </c>
      <c r="C40" s="76" t="s">
        <v>1528</v>
      </c>
      <c r="E40" s="15"/>
      <c r="F40" s="17">
        <v>43</v>
      </c>
      <c r="G40" s="17"/>
      <c r="H40" s="17">
        <v>97</v>
      </c>
      <c r="I40" s="4" t="s">
        <v>909</v>
      </c>
      <c r="J40" s="5" t="s">
        <v>911</v>
      </c>
      <c r="K40" s="5">
        <v>86</v>
      </c>
      <c r="L40" s="5">
        <v>87</v>
      </c>
      <c r="M40" s="5" t="s">
        <v>912</v>
      </c>
      <c r="N40" s="6" t="s">
        <v>862</v>
      </c>
    </row>
    <row r="41" spans="1:14" ht="38.25">
      <c r="A41" s="52"/>
      <c r="B41" s="69" t="s">
        <v>999</v>
      </c>
      <c r="C41" s="76" t="s">
        <v>1229</v>
      </c>
      <c r="E41" s="15"/>
      <c r="F41" s="17"/>
      <c r="G41" s="17">
        <v>418</v>
      </c>
      <c r="H41" s="17"/>
      <c r="I41" s="4" t="s">
        <v>909</v>
      </c>
      <c r="J41" s="5" t="s">
        <v>911</v>
      </c>
      <c r="K41" s="5">
        <v>86</v>
      </c>
      <c r="L41" s="5">
        <v>87</v>
      </c>
      <c r="M41" s="5" t="s">
        <v>912</v>
      </c>
      <c r="N41" s="6" t="s">
        <v>862</v>
      </c>
    </row>
    <row r="42" spans="1:14" ht="51">
      <c r="A42" s="52"/>
      <c r="B42" s="69"/>
      <c r="C42" s="76" t="s">
        <v>891</v>
      </c>
      <c r="E42" s="15">
        <v>354</v>
      </c>
      <c r="F42" s="17">
        <v>48</v>
      </c>
      <c r="G42" s="17">
        <v>1</v>
      </c>
      <c r="H42" s="17">
        <v>105</v>
      </c>
      <c r="I42" s="4" t="s">
        <v>909</v>
      </c>
      <c r="J42" s="5" t="s">
        <v>911</v>
      </c>
      <c r="K42" s="5">
        <v>86</v>
      </c>
      <c r="L42" s="5">
        <v>87</v>
      </c>
      <c r="M42" s="5" t="s">
        <v>912</v>
      </c>
      <c r="N42" s="6" t="s">
        <v>862</v>
      </c>
    </row>
    <row r="43" spans="1:14" ht="25.5">
      <c r="A43" s="52"/>
      <c r="B43" s="69" t="s">
        <v>1073</v>
      </c>
      <c r="C43" s="53" t="s">
        <v>872</v>
      </c>
      <c r="E43" s="15"/>
      <c r="F43" s="17"/>
      <c r="G43" s="17">
        <v>23</v>
      </c>
      <c r="H43" s="17">
        <v>3</v>
      </c>
      <c r="I43" s="4" t="s">
        <v>909</v>
      </c>
      <c r="J43" s="5" t="s">
        <v>911</v>
      </c>
      <c r="K43" s="5">
        <v>86</v>
      </c>
      <c r="L43" s="5">
        <v>87</v>
      </c>
      <c r="M43" s="5" t="s">
        <v>912</v>
      </c>
      <c r="N43" s="6" t="s">
        <v>862</v>
      </c>
    </row>
    <row r="44" spans="1:14" ht="38.25">
      <c r="A44" s="52"/>
      <c r="B44" s="69"/>
      <c r="C44" s="76" t="s">
        <v>892</v>
      </c>
      <c r="E44" s="15">
        <v>14</v>
      </c>
      <c r="F44" s="17">
        <v>9</v>
      </c>
      <c r="G44" s="17"/>
      <c r="H44" s="17">
        <v>33</v>
      </c>
      <c r="I44" s="4" t="s">
        <v>909</v>
      </c>
      <c r="J44" s="5" t="s">
        <v>911</v>
      </c>
      <c r="K44" s="5">
        <v>86</v>
      </c>
      <c r="L44" s="5">
        <v>87</v>
      </c>
      <c r="M44" s="5" t="s">
        <v>912</v>
      </c>
      <c r="N44" s="6" t="s">
        <v>862</v>
      </c>
    </row>
    <row r="45" spans="1:14" ht="51">
      <c r="A45" s="52"/>
      <c r="B45" s="69" t="s">
        <v>893</v>
      </c>
      <c r="C45" s="76" t="s">
        <v>894</v>
      </c>
      <c r="E45" s="15"/>
      <c r="F45" s="173">
        <v>84</v>
      </c>
      <c r="G45" s="17">
        <v>3</v>
      </c>
      <c r="H45" s="17">
        <v>195</v>
      </c>
      <c r="I45" s="4" t="s">
        <v>909</v>
      </c>
      <c r="J45" s="5" t="s">
        <v>911</v>
      </c>
      <c r="K45" s="5">
        <v>86</v>
      </c>
      <c r="L45" s="5">
        <v>87</v>
      </c>
      <c r="M45" s="5" t="s">
        <v>912</v>
      </c>
      <c r="N45" s="6" t="s">
        <v>862</v>
      </c>
    </row>
    <row r="46" spans="1:14" ht="25.5">
      <c r="A46" s="52"/>
      <c r="B46" s="69" t="s">
        <v>1075</v>
      </c>
      <c r="C46" s="53" t="s">
        <v>872</v>
      </c>
      <c r="E46" s="15"/>
      <c r="F46" s="17"/>
      <c r="G46" s="17">
        <v>10</v>
      </c>
      <c r="H46" s="17">
        <v>1</v>
      </c>
      <c r="I46" s="4" t="s">
        <v>909</v>
      </c>
      <c r="J46" s="5" t="s">
        <v>911</v>
      </c>
      <c r="K46" s="5">
        <v>86</v>
      </c>
      <c r="L46" s="5">
        <v>87</v>
      </c>
      <c r="M46" s="5" t="s">
        <v>912</v>
      </c>
      <c r="N46" s="6" t="s">
        <v>862</v>
      </c>
    </row>
    <row r="47" spans="1:14" ht="25.5">
      <c r="A47" s="52"/>
      <c r="B47" s="69"/>
      <c r="C47" s="53" t="s">
        <v>872</v>
      </c>
      <c r="E47" s="15"/>
      <c r="F47" s="17"/>
      <c r="G47" s="17">
        <v>11</v>
      </c>
      <c r="H47" s="17">
        <v>1</v>
      </c>
      <c r="I47" s="4"/>
      <c r="J47" s="5"/>
      <c r="K47" s="5"/>
      <c r="L47" s="5"/>
      <c r="M47" s="5"/>
      <c r="N47" s="6"/>
    </row>
    <row r="48" spans="1:14" ht="38.25">
      <c r="A48" s="52"/>
      <c r="B48" s="69" t="s">
        <v>97</v>
      </c>
      <c r="C48" s="76" t="s">
        <v>895</v>
      </c>
      <c r="E48" s="15">
        <v>8</v>
      </c>
      <c r="F48" s="17">
        <v>22</v>
      </c>
      <c r="G48" s="17"/>
      <c r="H48" s="17">
        <v>31</v>
      </c>
      <c r="I48" s="4" t="s">
        <v>909</v>
      </c>
      <c r="J48" s="5" t="s">
        <v>911</v>
      </c>
      <c r="K48" s="5">
        <v>86</v>
      </c>
      <c r="L48" s="5">
        <v>87</v>
      </c>
      <c r="M48" s="5" t="s">
        <v>912</v>
      </c>
      <c r="N48" s="6" t="s">
        <v>862</v>
      </c>
    </row>
    <row r="49" spans="1:14" ht="25.5">
      <c r="A49" s="52"/>
      <c r="B49" s="69" t="s">
        <v>98</v>
      </c>
      <c r="C49" s="53" t="s">
        <v>872</v>
      </c>
      <c r="E49" s="15">
        <v>10</v>
      </c>
      <c r="F49" s="17"/>
      <c r="G49" s="17">
        <v>30</v>
      </c>
      <c r="H49" s="17">
        <v>4</v>
      </c>
      <c r="I49" s="4" t="s">
        <v>909</v>
      </c>
      <c r="J49" s="5" t="s">
        <v>911</v>
      </c>
      <c r="K49" s="5">
        <v>86</v>
      </c>
      <c r="L49" s="5">
        <v>87</v>
      </c>
      <c r="M49" s="5" t="s">
        <v>912</v>
      </c>
      <c r="N49" s="6" t="s">
        <v>862</v>
      </c>
    </row>
    <row r="50" spans="1:14" ht="51">
      <c r="A50" s="52"/>
      <c r="B50" s="69" t="s">
        <v>1077</v>
      </c>
      <c r="C50" s="76" t="s">
        <v>880</v>
      </c>
      <c r="E50" s="15"/>
      <c r="F50" s="17">
        <v>11</v>
      </c>
      <c r="G50" s="17"/>
      <c r="H50" s="17">
        <v>69</v>
      </c>
      <c r="I50" s="4" t="s">
        <v>909</v>
      </c>
      <c r="J50" s="5" t="s">
        <v>911</v>
      </c>
      <c r="K50" s="5">
        <v>86</v>
      </c>
      <c r="L50" s="5">
        <v>87</v>
      </c>
      <c r="M50" s="5" t="s">
        <v>912</v>
      </c>
      <c r="N50" s="6" t="s">
        <v>862</v>
      </c>
    </row>
    <row r="51" spans="1:14" ht="63.75">
      <c r="A51" s="52"/>
      <c r="B51" s="69" t="s">
        <v>1081</v>
      </c>
      <c r="C51" s="76" t="s">
        <v>896</v>
      </c>
      <c r="E51" s="15">
        <v>26</v>
      </c>
      <c r="F51" s="17">
        <v>50</v>
      </c>
      <c r="G51" s="17"/>
      <c r="H51" s="17">
        <v>244</v>
      </c>
      <c r="I51" s="4" t="s">
        <v>909</v>
      </c>
      <c r="J51" s="5" t="s">
        <v>911</v>
      </c>
      <c r="K51" s="5">
        <v>86</v>
      </c>
      <c r="L51" s="5">
        <v>87</v>
      </c>
      <c r="M51" s="5" t="s">
        <v>912</v>
      </c>
      <c r="N51" s="6" t="s">
        <v>862</v>
      </c>
    </row>
    <row r="52" spans="1:14" ht="38.25">
      <c r="A52" s="52"/>
      <c r="B52" s="69"/>
      <c r="C52" s="53" t="s">
        <v>897</v>
      </c>
      <c r="E52" s="15"/>
      <c r="F52" s="17"/>
      <c r="G52" s="17">
        <v>9</v>
      </c>
      <c r="H52" s="17">
        <v>4</v>
      </c>
      <c r="I52" s="4" t="s">
        <v>909</v>
      </c>
      <c r="J52" s="5" t="s">
        <v>911</v>
      </c>
      <c r="K52" s="5">
        <v>86</v>
      </c>
      <c r="L52" s="5">
        <v>87</v>
      </c>
      <c r="M52" s="5" t="s">
        <v>912</v>
      </c>
      <c r="N52" s="6" t="s">
        <v>862</v>
      </c>
    </row>
    <row r="53" spans="1:14" ht="63.75">
      <c r="A53" s="52"/>
      <c r="B53" s="69" t="s">
        <v>1082</v>
      </c>
      <c r="C53" s="76" t="s">
        <v>898</v>
      </c>
      <c r="E53" s="15"/>
      <c r="F53" s="17">
        <v>38</v>
      </c>
      <c r="G53" s="17">
        <v>2</v>
      </c>
      <c r="H53" s="17">
        <v>67</v>
      </c>
      <c r="I53" s="4" t="s">
        <v>909</v>
      </c>
      <c r="J53" s="5" t="s">
        <v>911</v>
      </c>
      <c r="K53" s="5">
        <v>86</v>
      </c>
      <c r="L53" s="5">
        <v>87</v>
      </c>
      <c r="M53" s="5" t="s">
        <v>912</v>
      </c>
      <c r="N53" s="6" t="s">
        <v>862</v>
      </c>
    </row>
    <row r="54" spans="1:14" ht="25.5">
      <c r="A54" s="52"/>
      <c r="B54" s="69" t="s">
        <v>899</v>
      </c>
      <c r="C54" s="53" t="s">
        <v>872</v>
      </c>
      <c r="E54" s="15">
        <v>6</v>
      </c>
      <c r="F54" s="17"/>
      <c r="G54" s="17">
        <v>29</v>
      </c>
      <c r="H54" s="17">
        <v>4</v>
      </c>
      <c r="I54" s="4" t="s">
        <v>909</v>
      </c>
      <c r="J54" s="5" t="s">
        <v>911</v>
      </c>
      <c r="K54" s="5">
        <v>86</v>
      </c>
      <c r="L54" s="5">
        <v>87</v>
      </c>
      <c r="M54" s="5" t="s">
        <v>912</v>
      </c>
      <c r="N54" s="6" t="s">
        <v>862</v>
      </c>
    </row>
    <row r="55" spans="1:14" ht="51">
      <c r="A55" s="52"/>
      <c r="B55" s="69" t="s">
        <v>1085</v>
      </c>
      <c r="C55" s="76" t="s">
        <v>1280</v>
      </c>
      <c r="E55" s="15"/>
      <c r="F55" s="17">
        <v>11</v>
      </c>
      <c r="G55" s="17"/>
      <c r="H55" s="17">
        <v>25</v>
      </c>
      <c r="I55" s="4" t="s">
        <v>909</v>
      </c>
      <c r="J55" s="5" t="s">
        <v>911</v>
      </c>
      <c r="K55" s="5">
        <v>86</v>
      </c>
      <c r="L55" s="5">
        <v>87</v>
      </c>
      <c r="M55" s="5" t="s">
        <v>912</v>
      </c>
      <c r="N55" s="6" t="s">
        <v>862</v>
      </c>
    </row>
    <row r="56" spans="1:14" ht="63.75">
      <c r="A56" s="52"/>
      <c r="B56" s="69" t="s">
        <v>1084</v>
      </c>
      <c r="C56" s="76" t="s">
        <v>900</v>
      </c>
      <c r="E56" s="15">
        <v>27</v>
      </c>
      <c r="F56" s="17">
        <v>16</v>
      </c>
      <c r="G56" s="17">
        <v>2</v>
      </c>
      <c r="H56" s="17">
        <v>77</v>
      </c>
      <c r="I56" s="4" t="s">
        <v>909</v>
      </c>
      <c r="J56" s="5" t="s">
        <v>911</v>
      </c>
      <c r="K56" s="5">
        <v>86</v>
      </c>
      <c r="L56" s="5">
        <v>87</v>
      </c>
      <c r="M56" s="5" t="s">
        <v>912</v>
      </c>
      <c r="N56" s="6" t="s">
        <v>862</v>
      </c>
    </row>
    <row r="57" spans="1:14" ht="25.5">
      <c r="A57" s="52"/>
      <c r="B57" s="69" t="s">
        <v>1086</v>
      </c>
      <c r="C57" s="76" t="s">
        <v>901</v>
      </c>
      <c r="E57" s="15"/>
      <c r="F57" s="17">
        <v>6</v>
      </c>
      <c r="G57" s="17"/>
      <c r="H57" s="17">
        <v>18</v>
      </c>
      <c r="I57" s="4" t="s">
        <v>909</v>
      </c>
      <c r="J57" s="5" t="s">
        <v>911</v>
      </c>
      <c r="K57" s="5">
        <v>86</v>
      </c>
      <c r="L57" s="5">
        <v>87</v>
      </c>
      <c r="M57" s="5" t="s">
        <v>912</v>
      </c>
      <c r="N57" s="6" t="s">
        <v>862</v>
      </c>
    </row>
    <row r="58" spans="1:14" ht="25.5">
      <c r="A58" s="52"/>
      <c r="B58" s="69" t="s">
        <v>1087</v>
      </c>
      <c r="C58" s="76" t="s">
        <v>901</v>
      </c>
      <c r="E58" s="15"/>
      <c r="F58" s="17">
        <v>30</v>
      </c>
      <c r="G58" s="17"/>
      <c r="H58" s="17">
        <v>53</v>
      </c>
      <c r="I58" s="4" t="s">
        <v>909</v>
      </c>
      <c r="J58" s="5" t="s">
        <v>911</v>
      </c>
      <c r="K58" s="5">
        <v>86</v>
      </c>
      <c r="L58" s="5">
        <v>87</v>
      </c>
      <c r="M58" s="5" t="s">
        <v>912</v>
      </c>
      <c r="N58" s="6" t="s">
        <v>862</v>
      </c>
    </row>
    <row r="59" spans="1:14" ht="38.25">
      <c r="A59" s="52"/>
      <c r="B59" s="69"/>
      <c r="C59" s="53" t="s">
        <v>895</v>
      </c>
      <c r="E59" s="15"/>
      <c r="F59" s="10">
        <v>2</v>
      </c>
      <c r="G59" s="17"/>
      <c r="H59" s="17">
        <v>11</v>
      </c>
      <c r="I59" s="4" t="s">
        <v>909</v>
      </c>
      <c r="J59" s="5" t="s">
        <v>911</v>
      </c>
      <c r="K59" s="5">
        <v>86</v>
      </c>
      <c r="L59" s="5">
        <v>87</v>
      </c>
      <c r="M59" s="5" t="s">
        <v>912</v>
      </c>
      <c r="N59" s="6" t="s">
        <v>862</v>
      </c>
    </row>
    <row r="60" spans="1:14" ht="51">
      <c r="A60" s="52"/>
      <c r="B60" s="69" t="s">
        <v>1088</v>
      </c>
      <c r="C60" s="76" t="s">
        <v>1529</v>
      </c>
      <c r="E60" s="15">
        <v>13</v>
      </c>
      <c r="F60" s="17"/>
      <c r="G60" s="17">
        <v>17</v>
      </c>
      <c r="H60" s="17">
        <v>5</v>
      </c>
      <c r="I60" s="4" t="s">
        <v>909</v>
      </c>
      <c r="J60" s="5" t="s">
        <v>911</v>
      </c>
      <c r="K60" s="5">
        <v>86</v>
      </c>
      <c r="L60" s="5">
        <v>87</v>
      </c>
      <c r="M60" s="5" t="s">
        <v>912</v>
      </c>
      <c r="N60" s="6" t="s">
        <v>862</v>
      </c>
    </row>
    <row r="61" spans="1:14" ht="51">
      <c r="A61" s="69"/>
      <c r="B61" s="69" t="s">
        <v>1090</v>
      </c>
      <c r="C61" s="53" t="s">
        <v>777</v>
      </c>
      <c r="E61" s="15"/>
      <c r="F61" s="17">
        <v>28</v>
      </c>
      <c r="G61" s="17"/>
      <c r="H61" s="17">
        <v>45</v>
      </c>
      <c r="I61" s="4" t="s">
        <v>909</v>
      </c>
      <c r="J61" s="5" t="s">
        <v>911</v>
      </c>
      <c r="K61" s="5">
        <v>88</v>
      </c>
      <c r="L61" s="5">
        <v>89</v>
      </c>
      <c r="M61" s="5" t="s">
        <v>912</v>
      </c>
      <c r="N61" s="6" t="s">
        <v>902</v>
      </c>
    </row>
    <row r="62" spans="1:14" ht="25.5">
      <c r="A62" s="69"/>
      <c r="B62" s="69"/>
      <c r="C62" s="53" t="s">
        <v>778</v>
      </c>
      <c r="E62" s="15">
        <v>4</v>
      </c>
      <c r="F62" s="17"/>
      <c r="G62" s="17">
        <v>4</v>
      </c>
      <c r="H62" s="17"/>
      <c r="I62" s="4" t="s">
        <v>909</v>
      </c>
      <c r="J62" s="5" t="s">
        <v>911</v>
      </c>
      <c r="K62" s="5">
        <v>88</v>
      </c>
      <c r="L62" s="5">
        <v>89</v>
      </c>
      <c r="M62" s="5" t="s">
        <v>912</v>
      </c>
      <c r="N62" s="6" t="s">
        <v>902</v>
      </c>
    </row>
    <row r="63" spans="1:14" ht="25.5">
      <c r="A63" s="69"/>
      <c r="B63" s="69"/>
      <c r="C63" s="53" t="s">
        <v>778</v>
      </c>
      <c r="E63" s="15">
        <v>37</v>
      </c>
      <c r="F63" s="17"/>
      <c r="G63" s="17">
        <v>37</v>
      </c>
      <c r="H63" s="17"/>
      <c r="I63" s="4" t="s">
        <v>909</v>
      </c>
      <c r="J63" s="5" t="s">
        <v>911</v>
      </c>
      <c r="K63" s="5">
        <v>88</v>
      </c>
      <c r="L63" s="5">
        <v>89</v>
      </c>
      <c r="M63" s="5" t="s">
        <v>912</v>
      </c>
      <c r="N63" s="6" t="s">
        <v>902</v>
      </c>
    </row>
    <row r="64" spans="1:14" ht="25.5">
      <c r="A64" s="69"/>
      <c r="B64" s="69"/>
      <c r="C64" s="53" t="s">
        <v>779</v>
      </c>
      <c r="E64" s="15"/>
      <c r="F64" s="17">
        <v>10</v>
      </c>
      <c r="G64" s="17"/>
      <c r="H64" s="17">
        <v>10</v>
      </c>
      <c r="I64" s="4" t="s">
        <v>909</v>
      </c>
      <c r="J64" s="5" t="s">
        <v>911</v>
      </c>
      <c r="K64" s="5">
        <v>88</v>
      </c>
      <c r="L64" s="5">
        <v>89</v>
      </c>
      <c r="M64" s="5" t="s">
        <v>912</v>
      </c>
      <c r="N64" s="6" t="s">
        <v>902</v>
      </c>
    </row>
    <row r="65" spans="1:14" ht="25.5">
      <c r="A65" s="69"/>
      <c r="B65" s="69" t="s">
        <v>113</v>
      </c>
      <c r="C65" s="53" t="s">
        <v>778</v>
      </c>
      <c r="E65" s="15">
        <v>7</v>
      </c>
      <c r="F65" s="17"/>
      <c r="G65" s="17">
        <v>9</v>
      </c>
      <c r="H65" s="17">
        <v>6</v>
      </c>
      <c r="I65" s="4" t="s">
        <v>909</v>
      </c>
      <c r="J65" s="5" t="s">
        <v>911</v>
      </c>
      <c r="K65" s="5">
        <v>88</v>
      </c>
      <c r="L65" s="5">
        <v>89</v>
      </c>
      <c r="M65" s="5" t="s">
        <v>912</v>
      </c>
      <c r="N65" s="6" t="s">
        <v>902</v>
      </c>
    </row>
    <row r="66" spans="1:14" s="27" customFormat="1" ht="38.25">
      <c r="A66" s="71"/>
      <c r="B66" s="71"/>
      <c r="C66" s="53" t="s">
        <v>780</v>
      </c>
      <c r="E66" s="15">
        <f>SUM(E8:E65)</f>
        <v>1161</v>
      </c>
      <c r="F66" s="17">
        <f>SUM(F8:F65)</f>
        <v>765</v>
      </c>
      <c r="G66" s="17">
        <f>SUM(G8:G65)</f>
        <v>1379</v>
      </c>
      <c r="H66" s="17">
        <f>SUM(H8:H65)</f>
        <v>1885</v>
      </c>
      <c r="I66" s="4" t="s">
        <v>909</v>
      </c>
      <c r="J66" s="5" t="s">
        <v>911</v>
      </c>
      <c r="K66" s="5">
        <v>88</v>
      </c>
      <c r="L66" s="5">
        <v>89</v>
      </c>
      <c r="M66" s="5" t="s">
        <v>912</v>
      </c>
      <c r="N66" s="6" t="s">
        <v>902</v>
      </c>
    </row>
    <row r="67" spans="1:14" ht="25.5">
      <c r="A67" s="69" t="s">
        <v>938</v>
      </c>
      <c r="B67" s="69" t="s">
        <v>116</v>
      </c>
      <c r="C67" s="53" t="s">
        <v>872</v>
      </c>
      <c r="E67" s="15">
        <v>8</v>
      </c>
      <c r="F67" s="17"/>
      <c r="G67" s="17">
        <v>11</v>
      </c>
      <c r="H67" s="17">
        <v>4</v>
      </c>
      <c r="I67" s="4" t="s">
        <v>909</v>
      </c>
      <c r="J67" s="5" t="s">
        <v>911</v>
      </c>
      <c r="K67" s="5">
        <v>88</v>
      </c>
      <c r="L67" s="5">
        <v>89</v>
      </c>
      <c r="M67" s="5" t="s">
        <v>913</v>
      </c>
      <c r="N67" s="6" t="s">
        <v>902</v>
      </c>
    </row>
    <row r="68" spans="1:14" ht="25.5">
      <c r="A68" s="69"/>
      <c r="B68" s="69"/>
      <c r="C68" s="53" t="s">
        <v>874</v>
      </c>
      <c r="E68" s="15"/>
      <c r="F68" s="17">
        <v>21</v>
      </c>
      <c r="G68" s="17"/>
      <c r="H68" s="17">
        <v>31</v>
      </c>
      <c r="I68" s="4" t="s">
        <v>909</v>
      </c>
      <c r="J68" s="5" t="s">
        <v>911</v>
      </c>
      <c r="K68" s="5">
        <v>88</v>
      </c>
      <c r="L68" s="5">
        <v>89</v>
      </c>
      <c r="M68" s="5" t="s">
        <v>913</v>
      </c>
      <c r="N68" s="6" t="s">
        <v>902</v>
      </c>
    </row>
    <row r="69" spans="1:14" ht="25.5">
      <c r="A69" s="69"/>
      <c r="B69" s="69" t="s">
        <v>781</v>
      </c>
      <c r="C69" s="53" t="s">
        <v>874</v>
      </c>
      <c r="E69" s="15">
        <v>2</v>
      </c>
      <c r="F69" s="17"/>
      <c r="G69" s="17">
        <v>4</v>
      </c>
      <c r="H69" s="17">
        <v>3</v>
      </c>
      <c r="I69" s="4" t="s">
        <v>909</v>
      </c>
      <c r="J69" s="5" t="s">
        <v>911</v>
      </c>
      <c r="K69" s="5">
        <v>88</v>
      </c>
      <c r="L69" s="5">
        <v>89</v>
      </c>
      <c r="M69" s="5" t="s">
        <v>913</v>
      </c>
      <c r="N69" s="6" t="s">
        <v>902</v>
      </c>
    </row>
    <row r="70" spans="1:14" ht="25.5">
      <c r="A70" s="69"/>
      <c r="B70" s="69"/>
      <c r="C70" s="53" t="s">
        <v>782</v>
      </c>
      <c r="E70" s="15"/>
      <c r="F70" s="17">
        <v>51</v>
      </c>
      <c r="G70" s="17"/>
      <c r="H70" s="17">
        <v>51</v>
      </c>
      <c r="I70" s="4" t="s">
        <v>909</v>
      </c>
      <c r="J70" s="5" t="s">
        <v>911</v>
      </c>
      <c r="K70" s="5">
        <v>88</v>
      </c>
      <c r="L70" s="5">
        <v>89</v>
      </c>
      <c r="M70" s="5" t="s">
        <v>913</v>
      </c>
      <c r="N70" s="6" t="s">
        <v>902</v>
      </c>
    </row>
    <row r="71" spans="1:14" ht="25.5">
      <c r="A71" s="69"/>
      <c r="B71" s="69" t="s">
        <v>1257</v>
      </c>
      <c r="C71" s="53" t="s">
        <v>872</v>
      </c>
      <c r="E71" s="15">
        <v>7</v>
      </c>
      <c r="F71" s="17"/>
      <c r="G71" s="17">
        <v>10</v>
      </c>
      <c r="H71" s="17">
        <v>3</v>
      </c>
      <c r="I71" s="4" t="s">
        <v>909</v>
      </c>
      <c r="J71" s="5" t="s">
        <v>911</v>
      </c>
      <c r="K71" s="5">
        <v>88</v>
      </c>
      <c r="L71" s="5">
        <v>89</v>
      </c>
      <c r="M71" s="5" t="s">
        <v>913</v>
      </c>
      <c r="N71" s="6" t="s">
        <v>902</v>
      </c>
    </row>
    <row r="72" spans="1:14" ht="25.5">
      <c r="A72" s="69"/>
      <c r="B72" s="69"/>
      <c r="C72" s="53" t="s">
        <v>872</v>
      </c>
      <c r="E72" s="15">
        <v>15</v>
      </c>
      <c r="F72" s="17"/>
      <c r="G72" s="17">
        <v>23</v>
      </c>
      <c r="H72" s="17">
        <v>5</v>
      </c>
      <c r="I72" s="4" t="s">
        <v>909</v>
      </c>
      <c r="J72" s="5" t="s">
        <v>911</v>
      </c>
      <c r="K72" s="5">
        <v>88</v>
      </c>
      <c r="L72" s="5">
        <v>89</v>
      </c>
      <c r="M72" s="5" t="s">
        <v>913</v>
      </c>
      <c r="N72" s="6" t="s">
        <v>902</v>
      </c>
    </row>
    <row r="73" spans="1:14" ht="38.25">
      <c r="A73" s="69"/>
      <c r="B73" s="69"/>
      <c r="C73" s="53" t="s">
        <v>783</v>
      </c>
      <c r="E73" s="15">
        <v>14</v>
      </c>
      <c r="F73" s="17"/>
      <c r="G73" s="17">
        <v>21</v>
      </c>
      <c r="H73" s="17">
        <v>5</v>
      </c>
      <c r="I73" s="4" t="s">
        <v>909</v>
      </c>
      <c r="J73" s="5" t="s">
        <v>911</v>
      </c>
      <c r="K73" s="5">
        <v>88</v>
      </c>
      <c r="L73" s="5">
        <v>89</v>
      </c>
      <c r="M73" s="5" t="s">
        <v>913</v>
      </c>
      <c r="N73" s="6" t="s">
        <v>902</v>
      </c>
    </row>
    <row r="74" spans="1:14" ht="38.25">
      <c r="A74" s="69"/>
      <c r="B74" s="69" t="s">
        <v>117</v>
      </c>
      <c r="C74" s="53" t="s">
        <v>784</v>
      </c>
      <c r="E74" s="15"/>
      <c r="F74" s="17">
        <v>14</v>
      </c>
      <c r="G74" s="17"/>
      <c r="H74" s="17">
        <v>28</v>
      </c>
      <c r="I74" s="4" t="s">
        <v>909</v>
      </c>
      <c r="J74" s="5" t="s">
        <v>911</v>
      </c>
      <c r="K74" s="5">
        <v>88</v>
      </c>
      <c r="L74" s="5">
        <v>89</v>
      </c>
      <c r="M74" s="5" t="s">
        <v>913</v>
      </c>
      <c r="N74" s="6" t="s">
        <v>902</v>
      </c>
    </row>
    <row r="75" spans="1:14" ht="89.25">
      <c r="A75" s="69"/>
      <c r="B75" s="69"/>
      <c r="C75" s="53" t="s">
        <v>785</v>
      </c>
      <c r="E75" s="15"/>
      <c r="F75" s="17">
        <v>1</v>
      </c>
      <c r="G75" s="17"/>
      <c r="H75" s="17">
        <v>5</v>
      </c>
      <c r="I75" s="4" t="s">
        <v>909</v>
      </c>
      <c r="J75" s="5" t="s">
        <v>911</v>
      </c>
      <c r="K75" s="5">
        <v>88</v>
      </c>
      <c r="L75" s="5">
        <v>89</v>
      </c>
      <c r="M75" s="5" t="s">
        <v>913</v>
      </c>
      <c r="N75" s="6" t="s">
        <v>902</v>
      </c>
    </row>
    <row r="76" spans="1:14" ht="89.25">
      <c r="A76" s="69"/>
      <c r="B76" s="69"/>
      <c r="C76" s="53" t="s">
        <v>785</v>
      </c>
      <c r="E76" s="15">
        <v>18</v>
      </c>
      <c r="F76" s="17"/>
      <c r="G76" s="17">
        <v>21</v>
      </c>
      <c r="H76" s="17">
        <v>5</v>
      </c>
      <c r="I76" s="4" t="s">
        <v>909</v>
      </c>
      <c r="J76" s="5" t="s">
        <v>911</v>
      </c>
      <c r="K76" s="5">
        <v>88</v>
      </c>
      <c r="L76" s="5">
        <v>89</v>
      </c>
      <c r="M76" s="5" t="s">
        <v>913</v>
      </c>
      <c r="N76" s="6" t="s">
        <v>902</v>
      </c>
    </row>
    <row r="77" spans="1:14" ht="25.5">
      <c r="A77" s="69"/>
      <c r="B77" s="69" t="s">
        <v>1258</v>
      </c>
      <c r="C77" s="53" t="s">
        <v>874</v>
      </c>
      <c r="E77" s="15">
        <v>15</v>
      </c>
      <c r="F77" s="17"/>
      <c r="G77" s="17">
        <v>20</v>
      </c>
      <c r="H77" s="17">
        <v>8</v>
      </c>
      <c r="I77" s="4" t="s">
        <v>909</v>
      </c>
      <c r="J77" s="5" t="s">
        <v>911</v>
      </c>
      <c r="K77" s="5">
        <v>88</v>
      </c>
      <c r="L77" s="5">
        <v>89</v>
      </c>
      <c r="M77" s="5" t="s">
        <v>913</v>
      </c>
      <c r="N77" s="6" t="s">
        <v>902</v>
      </c>
    </row>
    <row r="78" spans="1:14" ht="25.5">
      <c r="A78" s="69"/>
      <c r="B78" s="69" t="s">
        <v>1259</v>
      </c>
      <c r="C78" s="53" t="s">
        <v>872</v>
      </c>
      <c r="E78" s="15">
        <v>1</v>
      </c>
      <c r="F78" s="17">
        <v>13</v>
      </c>
      <c r="G78" s="17">
        <v>1</v>
      </c>
      <c r="H78" s="17">
        <v>23</v>
      </c>
      <c r="I78" s="4" t="s">
        <v>909</v>
      </c>
      <c r="J78" s="5" t="s">
        <v>911</v>
      </c>
      <c r="K78" s="5">
        <v>88</v>
      </c>
      <c r="L78" s="5">
        <v>89</v>
      </c>
      <c r="M78" s="5" t="s">
        <v>913</v>
      </c>
      <c r="N78" s="6" t="s">
        <v>902</v>
      </c>
    </row>
    <row r="79" spans="1:14" ht="38.25">
      <c r="A79" s="69"/>
      <c r="B79" s="69"/>
      <c r="C79" s="53" t="s">
        <v>786</v>
      </c>
      <c r="E79" s="15">
        <v>5</v>
      </c>
      <c r="F79" s="17"/>
      <c r="G79" s="17">
        <v>7</v>
      </c>
      <c r="H79" s="17">
        <v>7</v>
      </c>
      <c r="I79" s="4" t="s">
        <v>909</v>
      </c>
      <c r="J79" s="5" t="s">
        <v>911</v>
      </c>
      <c r="K79" s="5">
        <v>88</v>
      </c>
      <c r="L79" s="5">
        <v>89</v>
      </c>
      <c r="M79" s="5" t="s">
        <v>913</v>
      </c>
      <c r="N79" s="6" t="s">
        <v>902</v>
      </c>
    </row>
    <row r="80" spans="1:14" ht="25.5">
      <c r="A80" s="69"/>
      <c r="B80" s="69" t="s">
        <v>787</v>
      </c>
      <c r="C80" s="53" t="s">
        <v>872</v>
      </c>
      <c r="E80" s="15">
        <v>3</v>
      </c>
      <c r="F80" s="17">
        <v>1</v>
      </c>
      <c r="G80" s="17">
        <v>4</v>
      </c>
      <c r="H80" s="17">
        <v>4</v>
      </c>
      <c r="I80" s="4" t="s">
        <v>909</v>
      </c>
      <c r="J80" s="5" t="s">
        <v>911</v>
      </c>
      <c r="K80" s="5">
        <v>88</v>
      </c>
      <c r="L80" s="5">
        <v>89</v>
      </c>
      <c r="M80" s="5" t="s">
        <v>913</v>
      </c>
      <c r="N80" s="6" t="s">
        <v>902</v>
      </c>
    </row>
    <row r="81" spans="1:14" ht="25.5">
      <c r="A81" s="69"/>
      <c r="B81" s="69" t="s">
        <v>123</v>
      </c>
      <c r="C81" s="53" t="s">
        <v>872</v>
      </c>
      <c r="E81" s="15">
        <v>9</v>
      </c>
      <c r="F81" s="17"/>
      <c r="G81" s="17">
        <v>13</v>
      </c>
      <c r="H81" s="17">
        <v>6</v>
      </c>
      <c r="I81" s="4" t="s">
        <v>909</v>
      </c>
      <c r="J81" s="5" t="s">
        <v>911</v>
      </c>
      <c r="K81" s="5">
        <v>88</v>
      </c>
      <c r="L81" s="5">
        <v>89</v>
      </c>
      <c r="M81" s="5" t="s">
        <v>913</v>
      </c>
      <c r="N81" s="6" t="s">
        <v>902</v>
      </c>
    </row>
    <row r="82" spans="1:14" ht="25.5">
      <c r="A82" s="69"/>
      <c r="B82" s="69" t="s">
        <v>125</v>
      </c>
      <c r="C82" s="53" t="s">
        <v>788</v>
      </c>
      <c r="E82" s="15">
        <v>4</v>
      </c>
      <c r="F82" s="17"/>
      <c r="G82" s="17">
        <v>7</v>
      </c>
      <c r="H82" s="17">
        <v>5</v>
      </c>
      <c r="I82" s="4" t="s">
        <v>909</v>
      </c>
      <c r="J82" s="5" t="s">
        <v>911</v>
      </c>
      <c r="K82" s="5">
        <v>88</v>
      </c>
      <c r="L82" s="5">
        <v>89</v>
      </c>
      <c r="M82" s="5" t="s">
        <v>913</v>
      </c>
      <c r="N82" s="6" t="s">
        <v>902</v>
      </c>
    </row>
    <row r="83" spans="1:14" ht="25.5">
      <c r="A83" s="69"/>
      <c r="B83" s="69"/>
      <c r="C83" s="53" t="s">
        <v>789</v>
      </c>
      <c r="E83" s="15"/>
      <c r="F83" s="17">
        <v>6</v>
      </c>
      <c r="G83" s="17"/>
      <c r="H83" s="17">
        <v>9</v>
      </c>
      <c r="I83" s="4" t="s">
        <v>909</v>
      </c>
      <c r="J83" s="5" t="s">
        <v>911</v>
      </c>
      <c r="K83" s="5">
        <v>88</v>
      </c>
      <c r="L83" s="5">
        <v>89</v>
      </c>
      <c r="M83" s="5" t="s">
        <v>913</v>
      </c>
      <c r="N83" s="6" t="s">
        <v>902</v>
      </c>
    </row>
    <row r="84" spans="1:14" ht="25.5">
      <c r="A84" s="69"/>
      <c r="B84" s="69"/>
      <c r="C84" s="53" t="s">
        <v>790</v>
      </c>
      <c r="E84" s="15">
        <v>3</v>
      </c>
      <c r="F84" s="17"/>
      <c r="G84" s="17">
        <v>9</v>
      </c>
      <c r="H84" s="17">
        <v>5</v>
      </c>
      <c r="I84" s="4" t="s">
        <v>909</v>
      </c>
      <c r="J84" s="5" t="s">
        <v>911</v>
      </c>
      <c r="K84" s="5">
        <v>88</v>
      </c>
      <c r="L84" s="5">
        <v>89</v>
      </c>
      <c r="M84" s="5" t="s">
        <v>913</v>
      </c>
      <c r="N84" s="6" t="s">
        <v>902</v>
      </c>
    </row>
    <row r="85" spans="1:14" ht="25.5">
      <c r="A85" s="69"/>
      <c r="B85" s="69" t="s">
        <v>126</v>
      </c>
      <c r="C85" s="53" t="s">
        <v>874</v>
      </c>
      <c r="E85" s="15"/>
      <c r="F85" s="17">
        <v>9</v>
      </c>
      <c r="G85" s="17">
        <v>1</v>
      </c>
      <c r="H85" s="17">
        <v>12</v>
      </c>
      <c r="I85" s="4" t="s">
        <v>909</v>
      </c>
      <c r="J85" s="5" t="s">
        <v>911</v>
      </c>
      <c r="K85" s="5">
        <v>88</v>
      </c>
      <c r="L85" s="5">
        <v>89</v>
      </c>
      <c r="M85" s="5" t="s">
        <v>913</v>
      </c>
      <c r="N85" s="6" t="s">
        <v>902</v>
      </c>
    </row>
    <row r="86" spans="1:14" ht="25.5">
      <c r="A86" s="69"/>
      <c r="B86" s="69" t="s">
        <v>1260</v>
      </c>
      <c r="C86" s="76" t="s">
        <v>791</v>
      </c>
      <c r="E86" s="15"/>
      <c r="F86" s="17">
        <v>57</v>
      </c>
      <c r="G86" s="17"/>
      <c r="H86" s="17">
        <v>79</v>
      </c>
      <c r="I86" s="4" t="s">
        <v>909</v>
      </c>
      <c r="J86" s="5" t="s">
        <v>911</v>
      </c>
      <c r="K86" s="5">
        <v>88</v>
      </c>
      <c r="L86" s="5">
        <v>89</v>
      </c>
      <c r="M86" s="5" t="s">
        <v>913</v>
      </c>
      <c r="N86" s="6" t="s">
        <v>902</v>
      </c>
    </row>
    <row r="87" spans="1:14" ht="38.25">
      <c r="A87" s="69"/>
      <c r="B87" s="69"/>
      <c r="C87" s="53" t="s">
        <v>784</v>
      </c>
      <c r="E87" s="15"/>
      <c r="F87" s="17">
        <v>7</v>
      </c>
      <c r="G87" s="17"/>
      <c r="H87" s="17">
        <v>9</v>
      </c>
      <c r="I87" s="4" t="s">
        <v>909</v>
      </c>
      <c r="J87" s="5" t="s">
        <v>911</v>
      </c>
      <c r="K87" s="5">
        <v>88</v>
      </c>
      <c r="L87" s="5">
        <v>89</v>
      </c>
      <c r="M87" s="5" t="s">
        <v>913</v>
      </c>
      <c r="N87" s="6" t="s">
        <v>902</v>
      </c>
    </row>
    <row r="88" spans="1:14" ht="38.25">
      <c r="A88" s="69"/>
      <c r="B88" s="69" t="s">
        <v>1261</v>
      </c>
      <c r="C88" s="53" t="s">
        <v>792</v>
      </c>
      <c r="E88" s="15">
        <v>4</v>
      </c>
      <c r="F88" s="17"/>
      <c r="G88" s="17">
        <v>4</v>
      </c>
      <c r="H88" s="17"/>
      <c r="I88" s="4" t="s">
        <v>909</v>
      </c>
      <c r="J88" s="5" t="s">
        <v>911</v>
      </c>
      <c r="K88" s="5">
        <v>88</v>
      </c>
      <c r="L88" s="5">
        <v>89</v>
      </c>
      <c r="M88" s="5" t="s">
        <v>913</v>
      </c>
      <c r="N88" s="6" t="s">
        <v>902</v>
      </c>
    </row>
    <row r="89" spans="1:14" ht="25.5">
      <c r="A89" s="69"/>
      <c r="B89" s="69"/>
      <c r="C89" s="76" t="s">
        <v>790</v>
      </c>
      <c r="E89" s="15"/>
      <c r="F89" s="17">
        <v>2</v>
      </c>
      <c r="G89" s="17"/>
      <c r="H89" s="17">
        <v>24</v>
      </c>
      <c r="I89" s="4" t="s">
        <v>909</v>
      </c>
      <c r="J89" s="5" t="s">
        <v>911</v>
      </c>
      <c r="K89" s="5">
        <v>88</v>
      </c>
      <c r="L89" s="5">
        <v>89</v>
      </c>
      <c r="M89" s="5" t="s">
        <v>913</v>
      </c>
      <c r="N89" s="6" t="s">
        <v>902</v>
      </c>
    </row>
    <row r="90" spans="1:14" ht="38.25">
      <c r="A90" s="69"/>
      <c r="B90" s="69" t="s">
        <v>132</v>
      </c>
      <c r="C90" s="53" t="s">
        <v>793</v>
      </c>
      <c r="E90" s="15"/>
      <c r="F90" s="17">
        <v>1</v>
      </c>
      <c r="G90" s="17"/>
      <c r="H90" s="17">
        <v>2</v>
      </c>
      <c r="I90" s="4" t="s">
        <v>909</v>
      </c>
      <c r="J90" s="5" t="s">
        <v>911</v>
      </c>
      <c r="K90" s="5">
        <v>88</v>
      </c>
      <c r="L90" s="5">
        <v>89</v>
      </c>
      <c r="M90" s="5" t="s">
        <v>913</v>
      </c>
      <c r="N90" s="6" t="s">
        <v>902</v>
      </c>
    </row>
    <row r="91" spans="1:14" ht="51">
      <c r="A91" s="69"/>
      <c r="B91" s="69"/>
      <c r="C91" s="53" t="s">
        <v>794</v>
      </c>
      <c r="E91" s="62">
        <v>7</v>
      </c>
      <c r="F91" s="17"/>
      <c r="G91" s="17">
        <v>7</v>
      </c>
      <c r="H91" s="17"/>
      <c r="I91" s="4" t="s">
        <v>909</v>
      </c>
      <c r="J91" s="5" t="s">
        <v>911</v>
      </c>
      <c r="K91" s="5">
        <v>88</v>
      </c>
      <c r="L91" s="5">
        <v>89</v>
      </c>
      <c r="M91" s="5" t="s">
        <v>913</v>
      </c>
      <c r="N91" s="6" t="s">
        <v>902</v>
      </c>
    </row>
    <row r="92" spans="1:14" ht="12.75">
      <c r="A92" s="69"/>
      <c r="B92" s="69" t="s">
        <v>1262</v>
      </c>
      <c r="C92" s="76" t="s">
        <v>1105</v>
      </c>
      <c r="E92" s="15"/>
      <c r="F92" s="17">
        <v>6</v>
      </c>
      <c r="G92" s="17"/>
      <c r="H92" s="17">
        <v>18</v>
      </c>
      <c r="I92" s="4" t="s">
        <v>909</v>
      </c>
      <c r="J92" s="5" t="s">
        <v>911</v>
      </c>
      <c r="K92" s="5">
        <v>88</v>
      </c>
      <c r="L92" s="5">
        <v>89</v>
      </c>
      <c r="M92" s="5" t="s">
        <v>913</v>
      </c>
      <c r="N92" s="6" t="s">
        <v>902</v>
      </c>
    </row>
    <row r="93" spans="1:14" ht="25.5">
      <c r="A93" s="69"/>
      <c r="B93" s="69" t="s">
        <v>138</v>
      </c>
      <c r="C93" s="53" t="s">
        <v>872</v>
      </c>
      <c r="E93" s="15">
        <v>8</v>
      </c>
      <c r="F93" s="17"/>
      <c r="G93" s="17">
        <v>13</v>
      </c>
      <c r="H93" s="17">
        <v>7</v>
      </c>
      <c r="I93" s="4" t="s">
        <v>909</v>
      </c>
      <c r="J93" s="5" t="s">
        <v>911</v>
      </c>
      <c r="K93" s="5">
        <v>88</v>
      </c>
      <c r="L93" s="5">
        <v>89</v>
      </c>
      <c r="M93" s="5" t="s">
        <v>913</v>
      </c>
      <c r="N93" s="6" t="s">
        <v>902</v>
      </c>
    </row>
    <row r="94" spans="1:14" ht="25.5">
      <c r="A94" s="69"/>
      <c r="B94" s="69"/>
      <c r="C94" s="53" t="s">
        <v>874</v>
      </c>
      <c r="E94" s="15"/>
      <c r="F94" s="17">
        <v>19</v>
      </c>
      <c r="G94" s="17"/>
      <c r="H94" s="17">
        <v>27</v>
      </c>
      <c r="I94" s="4" t="s">
        <v>909</v>
      </c>
      <c r="J94" s="5" t="s">
        <v>911</v>
      </c>
      <c r="K94" s="5">
        <v>88</v>
      </c>
      <c r="L94" s="5">
        <v>89</v>
      </c>
      <c r="M94" s="5" t="s">
        <v>913</v>
      </c>
      <c r="N94" s="6" t="s">
        <v>902</v>
      </c>
    </row>
    <row r="95" spans="1:14" ht="25.5">
      <c r="A95" s="69"/>
      <c r="B95" s="69"/>
      <c r="C95" s="53" t="s">
        <v>874</v>
      </c>
      <c r="E95" s="15"/>
      <c r="F95" s="61">
        <v>8</v>
      </c>
      <c r="G95" s="17"/>
      <c r="H95" s="17">
        <v>12</v>
      </c>
      <c r="I95" s="4" t="s">
        <v>909</v>
      </c>
      <c r="J95" s="5" t="s">
        <v>911</v>
      </c>
      <c r="K95" s="5">
        <v>88</v>
      </c>
      <c r="L95" s="5">
        <v>89</v>
      </c>
      <c r="M95" s="5" t="s">
        <v>913</v>
      </c>
      <c r="N95" s="6" t="s">
        <v>902</v>
      </c>
    </row>
    <row r="96" spans="1:14" ht="51">
      <c r="A96" s="69"/>
      <c r="B96" s="69" t="s">
        <v>140</v>
      </c>
      <c r="C96" s="53" t="s">
        <v>795</v>
      </c>
      <c r="E96" s="15">
        <v>37</v>
      </c>
      <c r="F96" s="17"/>
      <c r="G96" s="17">
        <v>43</v>
      </c>
      <c r="H96" s="17">
        <v>4</v>
      </c>
      <c r="I96" s="4" t="s">
        <v>909</v>
      </c>
      <c r="J96" s="5" t="s">
        <v>911</v>
      </c>
      <c r="K96" s="5">
        <v>88</v>
      </c>
      <c r="L96" s="5">
        <v>89</v>
      </c>
      <c r="M96" s="5" t="s">
        <v>913</v>
      </c>
      <c r="N96" s="6" t="s">
        <v>902</v>
      </c>
    </row>
    <row r="97" spans="1:14" ht="12.75">
      <c r="A97" s="69"/>
      <c r="B97" s="69"/>
      <c r="C97" s="53" t="s">
        <v>796</v>
      </c>
      <c r="E97" s="15"/>
      <c r="F97" s="17">
        <v>10</v>
      </c>
      <c r="G97" s="29"/>
      <c r="H97" s="17">
        <v>18</v>
      </c>
      <c r="I97" s="4" t="s">
        <v>909</v>
      </c>
      <c r="J97" s="5" t="s">
        <v>911</v>
      </c>
      <c r="K97" s="5">
        <v>88</v>
      </c>
      <c r="L97" s="5">
        <v>89</v>
      </c>
      <c r="M97" s="5" t="s">
        <v>913</v>
      </c>
      <c r="N97" s="6" t="s">
        <v>902</v>
      </c>
    </row>
    <row r="98" spans="1:14" ht="76.5">
      <c r="A98" s="69"/>
      <c r="B98" s="69" t="s">
        <v>143</v>
      </c>
      <c r="C98" s="76" t="s">
        <v>797</v>
      </c>
      <c r="E98" s="15">
        <v>5</v>
      </c>
      <c r="F98" s="17"/>
      <c r="G98" s="61">
        <v>25</v>
      </c>
      <c r="H98" s="17">
        <v>22</v>
      </c>
      <c r="I98" s="4" t="s">
        <v>909</v>
      </c>
      <c r="J98" s="5" t="s">
        <v>911</v>
      </c>
      <c r="K98" s="5">
        <v>88</v>
      </c>
      <c r="L98" s="5">
        <v>89</v>
      </c>
      <c r="M98" s="5" t="s">
        <v>913</v>
      </c>
      <c r="N98" s="6" t="s">
        <v>902</v>
      </c>
    </row>
    <row r="99" spans="1:14" ht="25.5">
      <c r="A99" s="69"/>
      <c r="B99" s="69" t="s">
        <v>146</v>
      </c>
      <c r="C99" s="53" t="s">
        <v>872</v>
      </c>
      <c r="E99" s="15">
        <v>25</v>
      </c>
      <c r="F99" s="17"/>
      <c r="G99" s="17">
        <v>30</v>
      </c>
      <c r="H99" s="17">
        <v>5</v>
      </c>
      <c r="I99" s="4" t="s">
        <v>909</v>
      </c>
      <c r="J99" s="5" t="s">
        <v>911</v>
      </c>
      <c r="K99" s="5">
        <v>88</v>
      </c>
      <c r="L99" s="5">
        <v>89</v>
      </c>
      <c r="M99" s="5" t="s">
        <v>913</v>
      </c>
      <c r="N99" s="6" t="s">
        <v>902</v>
      </c>
    </row>
    <row r="100" spans="1:14" ht="63.75">
      <c r="A100" s="69"/>
      <c r="B100" s="69" t="s">
        <v>1263</v>
      </c>
      <c r="C100" s="53" t="s">
        <v>798</v>
      </c>
      <c r="E100" s="15"/>
      <c r="F100" s="17">
        <v>19</v>
      </c>
      <c r="G100" s="17">
        <v>2</v>
      </c>
      <c r="H100" s="17">
        <v>57</v>
      </c>
      <c r="I100" s="4" t="s">
        <v>909</v>
      </c>
      <c r="J100" s="5" t="s">
        <v>911</v>
      </c>
      <c r="K100" s="5">
        <v>88</v>
      </c>
      <c r="L100" s="5">
        <v>89</v>
      </c>
      <c r="M100" s="5" t="s">
        <v>913</v>
      </c>
      <c r="N100" s="6" t="s">
        <v>902</v>
      </c>
    </row>
    <row r="101" spans="1:14" ht="25.5">
      <c r="A101" s="69"/>
      <c r="B101" s="69" t="s">
        <v>150</v>
      </c>
      <c r="C101" s="53" t="s">
        <v>872</v>
      </c>
      <c r="E101" s="15">
        <v>5</v>
      </c>
      <c r="F101" s="17"/>
      <c r="G101" s="17">
        <v>6</v>
      </c>
      <c r="H101" s="17">
        <v>6</v>
      </c>
      <c r="I101" s="4" t="s">
        <v>909</v>
      </c>
      <c r="J101" s="5" t="s">
        <v>911</v>
      </c>
      <c r="K101" s="5">
        <v>88</v>
      </c>
      <c r="L101" s="5">
        <v>89</v>
      </c>
      <c r="M101" s="5" t="s">
        <v>913</v>
      </c>
      <c r="N101" s="6" t="s">
        <v>902</v>
      </c>
    </row>
    <row r="102" spans="1:14" ht="51">
      <c r="A102" s="69"/>
      <c r="B102" s="69" t="s">
        <v>1265</v>
      </c>
      <c r="C102" s="53" t="s">
        <v>799</v>
      </c>
      <c r="E102" s="15">
        <v>7</v>
      </c>
      <c r="F102" s="17"/>
      <c r="G102" s="17">
        <v>10</v>
      </c>
      <c r="H102" s="17">
        <v>5</v>
      </c>
      <c r="I102" s="4" t="s">
        <v>909</v>
      </c>
      <c r="J102" s="5" t="s">
        <v>911</v>
      </c>
      <c r="K102" s="5">
        <v>88</v>
      </c>
      <c r="L102" s="5">
        <v>89</v>
      </c>
      <c r="M102" s="5" t="s">
        <v>913</v>
      </c>
      <c r="N102" s="6" t="s">
        <v>902</v>
      </c>
    </row>
    <row r="103" spans="1:14" ht="25.5">
      <c r="A103" s="69"/>
      <c r="B103" s="69" t="s">
        <v>800</v>
      </c>
      <c r="C103" s="53" t="s">
        <v>874</v>
      </c>
      <c r="E103" s="15"/>
      <c r="F103" s="17">
        <v>8</v>
      </c>
      <c r="G103" s="17">
        <v>1</v>
      </c>
      <c r="H103" s="17">
        <v>12</v>
      </c>
      <c r="I103" s="4" t="s">
        <v>909</v>
      </c>
      <c r="J103" s="5" t="s">
        <v>911</v>
      </c>
      <c r="K103" s="5">
        <v>88</v>
      </c>
      <c r="L103" s="5">
        <v>89</v>
      </c>
      <c r="M103" s="5" t="s">
        <v>913</v>
      </c>
      <c r="N103" s="6" t="s">
        <v>902</v>
      </c>
    </row>
    <row r="104" spans="1:14" ht="51">
      <c r="A104" s="69"/>
      <c r="B104" s="69" t="s">
        <v>163</v>
      </c>
      <c r="C104" s="53" t="s">
        <v>801</v>
      </c>
      <c r="E104" s="15"/>
      <c r="F104" s="17">
        <v>18</v>
      </c>
      <c r="G104" s="17"/>
      <c r="H104" s="17">
        <v>18</v>
      </c>
      <c r="I104" s="4" t="s">
        <v>909</v>
      </c>
      <c r="J104" s="5" t="s">
        <v>911</v>
      </c>
      <c r="K104" s="5">
        <v>88</v>
      </c>
      <c r="L104" s="5">
        <v>89</v>
      </c>
      <c r="M104" s="5" t="s">
        <v>913</v>
      </c>
      <c r="N104" s="6" t="s">
        <v>902</v>
      </c>
    </row>
    <row r="105" spans="1:14" ht="51">
      <c r="A105" s="69"/>
      <c r="B105" s="69" t="s">
        <v>165</v>
      </c>
      <c r="C105" s="76" t="s">
        <v>811</v>
      </c>
      <c r="E105" s="15"/>
      <c r="F105" s="17">
        <v>7</v>
      </c>
      <c r="G105" s="17">
        <v>13</v>
      </c>
      <c r="H105" s="17">
        <v>40</v>
      </c>
      <c r="I105" s="4" t="s">
        <v>909</v>
      </c>
      <c r="J105" s="5" t="s">
        <v>911</v>
      </c>
      <c r="K105" s="5">
        <v>88</v>
      </c>
      <c r="L105" s="5">
        <v>89</v>
      </c>
      <c r="M105" s="5" t="s">
        <v>913</v>
      </c>
      <c r="N105" s="6" t="s">
        <v>902</v>
      </c>
    </row>
    <row r="106" spans="1:14" ht="38.25">
      <c r="A106" s="69"/>
      <c r="B106" s="69" t="s">
        <v>1266</v>
      </c>
      <c r="C106" s="53" t="s">
        <v>812</v>
      </c>
      <c r="E106" s="15">
        <v>29</v>
      </c>
      <c r="F106" s="17"/>
      <c r="G106" s="17">
        <v>32</v>
      </c>
      <c r="H106" s="17">
        <v>4</v>
      </c>
      <c r="I106" s="4" t="s">
        <v>909</v>
      </c>
      <c r="J106" s="5" t="s">
        <v>911</v>
      </c>
      <c r="K106" s="5">
        <v>88</v>
      </c>
      <c r="L106" s="5">
        <v>89</v>
      </c>
      <c r="M106" s="5" t="s">
        <v>913</v>
      </c>
      <c r="N106" s="6" t="s">
        <v>902</v>
      </c>
    </row>
    <row r="107" spans="1:14" ht="25.5">
      <c r="A107" s="69"/>
      <c r="B107" s="69"/>
      <c r="C107" s="53" t="s">
        <v>872</v>
      </c>
      <c r="E107" s="15">
        <v>18</v>
      </c>
      <c r="F107" s="17"/>
      <c r="G107" s="17">
        <v>20</v>
      </c>
      <c r="H107" s="17">
        <v>5</v>
      </c>
      <c r="I107" s="4" t="s">
        <v>909</v>
      </c>
      <c r="J107" s="5" t="s">
        <v>911</v>
      </c>
      <c r="K107" s="5">
        <v>88</v>
      </c>
      <c r="L107" s="5">
        <v>89</v>
      </c>
      <c r="M107" s="5" t="s">
        <v>913</v>
      </c>
      <c r="N107" s="6" t="s">
        <v>902</v>
      </c>
    </row>
    <row r="108" spans="1:14" ht="25.5">
      <c r="A108" s="69"/>
      <c r="B108" s="69"/>
      <c r="C108" s="53" t="s">
        <v>872</v>
      </c>
      <c r="E108" s="15">
        <v>26</v>
      </c>
      <c r="F108" s="17"/>
      <c r="G108" s="17">
        <v>39</v>
      </c>
      <c r="H108" s="17">
        <v>11</v>
      </c>
      <c r="I108" s="4" t="s">
        <v>909</v>
      </c>
      <c r="J108" s="5" t="s">
        <v>911</v>
      </c>
      <c r="K108" s="5">
        <v>88</v>
      </c>
      <c r="L108" s="5">
        <v>89</v>
      </c>
      <c r="M108" s="5" t="s">
        <v>913</v>
      </c>
      <c r="N108" s="6" t="s">
        <v>902</v>
      </c>
    </row>
    <row r="109" spans="1:14" ht="25.5">
      <c r="A109" s="69"/>
      <c r="B109" s="69"/>
      <c r="C109" s="76" t="s">
        <v>813</v>
      </c>
      <c r="E109" s="15">
        <v>9</v>
      </c>
      <c r="F109" s="17"/>
      <c r="G109" s="17">
        <v>26</v>
      </c>
      <c r="H109" s="17"/>
      <c r="I109" s="4" t="s">
        <v>909</v>
      </c>
      <c r="J109" s="5" t="s">
        <v>911</v>
      </c>
      <c r="K109" s="5">
        <v>88</v>
      </c>
      <c r="L109" s="5">
        <v>89</v>
      </c>
      <c r="M109" s="5" t="s">
        <v>913</v>
      </c>
      <c r="N109" s="6" t="s">
        <v>902</v>
      </c>
    </row>
    <row r="110" spans="1:14" ht="25.5">
      <c r="A110" s="69"/>
      <c r="B110" s="69"/>
      <c r="C110" s="53" t="s">
        <v>874</v>
      </c>
      <c r="E110" s="15"/>
      <c r="F110" s="17">
        <v>8</v>
      </c>
      <c r="G110" s="17"/>
      <c r="H110" s="17">
        <v>12</v>
      </c>
      <c r="I110" s="4" t="s">
        <v>909</v>
      </c>
      <c r="J110" s="5" t="s">
        <v>911</v>
      </c>
      <c r="K110" s="5">
        <v>88</v>
      </c>
      <c r="L110" s="5">
        <v>89</v>
      </c>
      <c r="M110" s="5" t="s">
        <v>913</v>
      </c>
      <c r="N110" s="6" t="s">
        <v>902</v>
      </c>
    </row>
    <row r="111" spans="1:14" ht="51">
      <c r="A111" s="69"/>
      <c r="B111" s="69"/>
      <c r="C111" s="76" t="s">
        <v>1280</v>
      </c>
      <c r="E111" s="15"/>
      <c r="F111" s="17">
        <v>46</v>
      </c>
      <c r="G111" s="17"/>
      <c r="H111" s="17">
        <v>80</v>
      </c>
      <c r="I111" s="4" t="s">
        <v>909</v>
      </c>
      <c r="J111" s="5" t="s">
        <v>911</v>
      </c>
      <c r="K111" s="5">
        <v>88</v>
      </c>
      <c r="L111" s="5">
        <v>89</v>
      </c>
      <c r="M111" s="5" t="s">
        <v>913</v>
      </c>
      <c r="N111" s="6" t="s">
        <v>902</v>
      </c>
    </row>
    <row r="112" spans="1:14" ht="51">
      <c r="A112" s="69"/>
      <c r="B112" s="69" t="s">
        <v>168</v>
      </c>
      <c r="C112" s="53" t="s">
        <v>814</v>
      </c>
      <c r="E112" s="15">
        <v>24</v>
      </c>
      <c r="F112" s="17"/>
      <c r="G112" s="17">
        <v>30</v>
      </c>
      <c r="H112" s="17">
        <v>5</v>
      </c>
      <c r="I112" s="4" t="s">
        <v>909</v>
      </c>
      <c r="J112" s="5" t="s">
        <v>911</v>
      </c>
      <c r="K112" s="5">
        <v>88</v>
      </c>
      <c r="L112" s="5">
        <v>89</v>
      </c>
      <c r="M112" s="5" t="s">
        <v>913</v>
      </c>
      <c r="N112" s="6" t="s">
        <v>902</v>
      </c>
    </row>
    <row r="113" spans="1:14" ht="25.5">
      <c r="A113" s="69"/>
      <c r="B113" s="69"/>
      <c r="C113" s="53" t="s">
        <v>872</v>
      </c>
      <c r="E113" s="15">
        <v>10</v>
      </c>
      <c r="F113" s="17"/>
      <c r="G113" s="17">
        <v>16</v>
      </c>
      <c r="H113" s="17">
        <v>5</v>
      </c>
      <c r="I113" s="4" t="s">
        <v>909</v>
      </c>
      <c r="J113" s="5" t="s">
        <v>911</v>
      </c>
      <c r="K113" s="5">
        <v>88</v>
      </c>
      <c r="L113" s="5">
        <v>89</v>
      </c>
      <c r="M113" s="5" t="s">
        <v>913</v>
      </c>
      <c r="N113" s="6" t="s">
        <v>902</v>
      </c>
    </row>
    <row r="114" spans="1:14" ht="25.5">
      <c r="A114" s="69"/>
      <c r="B114" s="69" t="s">
        <v>169</v>
      </c>
      <c r="C114" s="53" t="s">
        <v>874</v>
      </c>
      <c r="E114" s="15"/>
      <c r="F114" s="61">
        <v>7</v>
      </c>
      <c r="G114" s="17">
        <v>2</v>
      </c>
      <c r="H114" s="17">
        <v>10</v>
      </c>
      <c r="I114" s="4" t="s">
        <v>909</v>
      </c>
      <c r="J114" s="5" t="s">
        <v>911</v>
      </c>
      <c r="K114" s="5">
        <v>88</v>
      </c>
      <c r="L114" s="5">
        <v>89</v>
      </c>
      <c r="M114" s="5" t="s">
        <v>913</v>
      </c>
      <c r="N114" s="6" t="s">
        <v>902</v>
      </c>
    </row>
    <row r="115" spans="1:14" ht="25.5">
      <c r="A115" s="69"/>
      <c r="B115" s="69"/>
      <c r="C115" s="53" t="s">
        <v>874</v>
      </c>
      <c r="E115" s="15"/>
      <c r="F115" s="17">
        <v>15</v>
      </c>
      <c r="G115" s="17"/>
      <c r="H115" s="17">
        <v>23</v>
      </c>
      <c r="I115" s="4" t="s">
        <v>909</v>
      </c>
      <c r="J115" s="5" t="s">
        <v>911</v>
      </c>
      <c r="K115" s="5">
        <v>88</v>
      </c>
      <c r="L115" s="5">
        <v>89</v>
      </c>
      <c r="M115" s="5" t="s">
        <v>913</v>
      </c>
      <c r="N115" s="6" t="s">
        <v>902</v>
      </c>
    </row>
    <row r="116" spans="1:14" ht="38.25">
      <c r="A116" s="69"/>
      <c r="B116" s="69" t="s">
        <v>170</v>
      </c>
      <c r="C116" s="53" t="s">
        <v>815</v>
      </c>
      <c r="E116" s="15"/>
      <c r="F116" s="17">
        <v>21</v>
      </c>
      <c r="G116" s="17"/>
      <c r="H116" s="17">
        <v>29</v>
      </c>
      <c r="I116" s="4" t="s">
        <v>909</v>
      </c>
      <c r="J116" s="5" t="s">
        <v>911</v>
      </c>
      <c r="K116" s="5">
        <v>88</v>
      </c>
      <c r="L116" s="5">
        <v>89</v>
      </c>
      <c r="M116" s="5" t="s">
        <v>913</v>
      </c>
      <c r="N116" s="6" t="s">
        <v>902</v>
      </c>
    </row>
    <row r="117" spans="1:14" ht="38.25">
      <c r="A117" s="69"/>
      <c r="B117" s="69"/>
      <c r="C117" s="53" t="s">
        <v>815</v>
      </c>
      <c r="E117" s="15"/>
      <c r="F117" s="17">
        <v>6</v>
      </c>
      <c r="G117" s="17"/>
      <c r="H117" s="17">
        <v>13</v>
      </c>
      <c r="I117" s="4" t="s">
        <v>909</v>
      </c>
      <c r="J117" s="5" t="s">
        <v>911</v>
      </c>
      <c r="K117" s="5">
        <v>88</v>
      </c>
      <c r="L117" s="5">
        <v>89</v>
      </c>
      <c r="M117" s="5" t="s">
        <v>913</v>
      </c>
      <c r="N117" s="6" t="s">
        <v>902</v>
      </c>
    </row>
    <row r="118" spans="1:14" ht="25.5">
      <c r="A118" s="69"/>
      <c r="B118" s="69"/>
      <c r="C118" s="53" t="s">
        <v>872</v>
      </c>
      <c r="E118" s="15">
        <v>7</v>
      </c>
      <c r="F118" s="17"/>
      <c r="G118" s="17">
        <v>11</v>
      </c>
      <c r="H118" s="17">
        <v>2</v>
      </c>
      <c r="I118" s="4" t="s">
        <v>909</v>
      </c>
      <c r="J118" s="5" t="s">
        <v>911</v>
      </c>
      <c r="K118" s="5">
        <v>88</v>
      </c>
      <c r="L118" s="5">
        <v>89</v>
      </c>
      <c r="M118" s="5" t="s">
        <v>913</v>
      </c>
      <c r="N118" s="6" t="s">
        <v>902</v>
      </c>
    </row>
    <row r="119" spans="1:14" ht="25.5">
      <c r="A119" s="69"/>
      <c r="B119" s="69"/>
      <c r="C119" s="53" t="s">
        <v>872</v>
      </c>
      <c r="E119" s="62">
        <v>25</v>
      </c>
      <c r="F119" s="17"/>
      <c r="G119" s="17">
        <v>28</v>
      </c>
      <c r="H119" s="17">
        <v>4</v>
      </c>
      <c r="I119" s="4" t="s">
        <v>909</v>
      </c>
      <c r="J119" s="5" t="s">
        <v>911</v>
      </c>
      <c r="K119" s="5">
        <v>88</v>
      </c>
      <c r="L119" s="5">
        <v>89</v>
      </c>
      <c r="M119" s="5" t="s">
        <v>913</v>
      </c>
      <c r="N119" s="6" t="s">
        <v>902</v>
      </c>
    </row>
    <row r="120" spans="1:14" ht="25.5">
      <c r="A120" s="69"/>
      <c r="B120" s="69" t="s">
        <v>175</v>
      </c>
      <c r="C120" s="53" t="s">
        <v>872</v>
      </c>
      <c r="E120" s="15">
        <v>7</v>
      </c>
      <c r="F120" s="17"/>
      <c r="G120" s="17">
        <v>10</v>
      </c>
      <c r="H120" s="17">
        <v>8</v>
      </c>
      <c r="I120" s="4" t="s">
        <v>909</v>
      </c>
      <c r="J120" s="5" t="s">
        <v>911</v>
      </c>
      <c r="K120" s="5">
        <v>88</v>
      </c>
      <c r="L120" s="5">
        <v>89</v>
      </c>
      <c r="M120" s="5" t="s">
        <v>913</v>
      </c>
      <c r="N120" s="6" t="s">
        <v>902</v>
      </c>
    </row>
    <row r="121" spans="1:14" ht="51">
      <c r="A121" s="69"/>
      <c r="B121" s="69"/>
      <c r="C121" s="53" t="s">
        <v>814</v>
      </c>
      <c r="E121" s="15">
        <v>7</v>
      </c>
      <c r="F121" s="17"/>
      <c r="G121" s="17">
        <v>13</v>
      </c>
      <c r="H121" s="17">
        <v>4</v>
      </c>
      <c r="I121" s="4" t="s">
        <v>909</v>
      </c>
      <c r="J121" s="5" t="s">
        <v>911</v>
      </c>
      <c r="K121" s="5">
        <v>88</v>
      </c>
      <c r="L121" s="5">
        <v>89</v>
      </c>
      <c r="M121" s="5" t="s">
        <v>913</v>
      </c>
      <c r="N121" s="6" t="s">
        <v>902</v>
      </c>
    </row>
    <row r="122" spans="1:14" ht="51">
      <c r="A122" s="69"/>
      <c r="B122" s="69"/>
      <c r="C122" s="53" t="s">
        <v>816</v>
      </c>
      <c r="E122" s="15">
        <v>29</v>
      </c>
      <c r="F122" s="17"/>
      <c r="G122" s="17">
        <v>37</v>
      </c>
      <c r="H122" s="17">
        <v>10</v>
      </c>
      <c r="I122" s="4" t="s">
        <v>909</v>
      </c>
      <c r="J122" s="5" t="s">
        <v>911</v>
      </c>
      <c r="K122" s="5">
        <v>88</v>
      </c>
      <c r="L122" s="5">
        <v>89</v>
      </c>
      <c r="M122" s="5" t="s">
        <v>913</v>
      </c>
      <c r="N122" s="6" t="s">
        <v>902</v>
      </c>
    </row>
    <row r="123" spans="1:14" ht="38.25">
      <c r="A123" s="69"/>
      <c r="B123" s="69" t="s">
        <v>1281</v>
      </c>
      <c r="C123" s="53" t="s">
        <v>792</v>
      </c>
      <c r="E123" s="62">
        <v>6</v>
      </c>
      <c r="F123" s="17"/>
      <c r="G123" s="17">
        <v>9</v>
      </c>
      <c r="H123" s="17">
        <v>4</v>
      </c>
      <c r="I123" s="4" t="s">
        <v>909</v>
      </c>
      <c r="J123" s="5" t="s">
        <v>911</v>
      </c>
      <c r="K123" s="5">
        <v>88</v>
      </c>
      <c r="L123" s="5">
        <v>89</v>
      </c>
      <c r="M123" s="5" t="s">
        <v>913</v>
      </c>
      <c r="N123" s="6" t="s">
        <v>902</v>
      </c>
    </row>
    <row r="124" spans="1:14" ht="25.5">
      <c r="A124" s="69"/>
      <c r="B124" s="69" t="s">
        <v>817</v>
      </c>
      <c r="C124" s="53" t="s">
        <v>818</v>
      </c>
      <c r="E124" s="15">
        <v>46</v>
      </c>
      <c r="F124" s="17"/>
      <c r="G124" s="17">
        <v>48</v>
      </c>
      <c r="H124" s="17">
        <v>4</v>
      </c>
      <c r="I124" s="4" t="s">
        <v>909</v>
      </c>
      <c r="J124" s="5" t="s">
        <v>911</v>
      </c>
      <c r="K124" s="5">
        <v>88</v>
      </c>
      <c r="L124" s="5">
        <v>89</v>
      </c>
      <c r="M124" s="5" t="s">
        <v>913</v>
      </c>
      <c r="N124" s="6" t="s">
        <v>902</v>
      </c>
    </row>
    <row r="125" spans="1:14" ht="25.5">
      <c r="A125" s="69"/>
      <c r="B125" s="69"/>
      <c r="C125" s="53" t="s">
        <v>819</v>
      </c>
      <c r="E125" s="15"/>
      <c r="F125" s="17">
        <v>38</v>
      </c>
      <c r="G125" s="17"/>
      <c r="H125" s="17">
        <v>46</v>
      </c>
      <c r="I125" s="4" t="s">
        <v>909</v>
      </c>
      <c r="J125" s="5" t="s">
        <v>911</v>
      </c>
      <c r="K125" s="5">
        <v>88</v>
      </c>
      <c r="L125" s="5">
        <v>89</v>
      </c>
      <c r="M125" s="5" t="s">
        <v>913</v>
      </c>
      <c r="N125" s="6" t="s">
        <v>902</v>
      </c>
    </row>
    <row r="126" spans="1:14" ht="25.5">
      <c r="A126" s="69"/>
      <c r="B126" s="69" t="s">
        <v>179</v>
      </c>
      <c r="C126" s="53" t="s">
        <v>872</v>
      </c>
      <c r="E126" s="15">
        <v>12</v>
      </c>
      <c r="F126" s="17"/>
      <c r="G126" s="17">
        <v>12</v>
      </c>
      <c r="H126" s="17"/>
      <c r="I126" s="4" t="s">
        <v>909</v>
      </c>
      <c r="J126" s="5" t="s">
        <v>911</v>
      </c>
      <c r="K126" s="5">
        <v>88</v>
      </c>
      <c r="L126" s="5">
        <v>89</v>
      </c>
      <c r="M126" s="5" t="s">
        <v>913</v>
      </c>
      <c r="N126" s="6" t="s">
        <v>902</v>
      </c>
    </row>
    <row r="127" spans="1:14" ht="63.75">
      <c r="A127" s="69"/>
      <c r="B127" s="69" t="s">
        <v>1267</v>
      </c>
      <c r="C127" s="76" t="s">
        <v>1282</v>
      </c>
      <c r="E127" s="15"/>
      <c r="F127" s="17">
        <v>2</v>
      </c>
      <c r="G127" s="17"/>
      <c r="H127" s="17">
        <v>16</v>
      </c>
      <c r="I127" s="4" t="s">
        <v>909</v>
      </c>
      <c r="J127" s="5" t="s">
        <v>911</v>
      </c>
      <c r="K127" s="5">
        <v>88</v>
      </c>
      <c r="L127" s="5">
        <v>89</v>
      </c>
      <c r="M127" s="5" t="s">
        <v>913</v>
      </c>
      <c r="N127" s="6" t="s">
        <v>902</v>
      </c>
    </row>
    <row r="128" spans="1:14" ht="25.5">
      <c r="A128" s="69"/>
      <c r="B128" s="69" t="s">
        <v>1284</v>
      </c>
      <c r="C128" s="53" t="s">
        <v>872</v>
      </c>
      <c r="E128" s="62">
        <v>18</v>
      </c>
      <c r="F128" s="17"/>
      <c r="G128" s="17">
        <v>23</v>
      </c>
      <c r="H128" s="17">
        <v>7</v>
      </c>
      <c r="I128" s="4" t="s">
        <v>909</v>
      </c>
      <c r="J128" s="5" t="s">
        <v>911</v>
      </c>
      <c r="K128" s="5">
        <v>88</v>
      </c>
      <c r="L128" s="5">
        <v>89</v>
      </c>
      <c r="M128" s="5" t="s">
        <v>913</v>
      </c>
      <c r="N128" s="6" t="s">
        <v>902</v>
      </c>
    </row>
    <row r="129" spans="1:14" ht="25.5">
      <c r="A129" s="69"/>
      <c r="B129" s="69"/>
      <c r="C129" s="53" t="s">
        <v>874</v>
      </c>
      <c r="E129" s="15"/>
      <c r="F129" s="17">
        <v>11</v>
      </c>
      <c r="G129" s="17"/>
      <c r="H129" s="17">
        <v>20</v>
      </c>
      <c r="I129" s="4" t="s">
        <v>909</v>
      </c>
      <c r="J129" s="5" t="s">
        <v>911</v>
      </c>
      <c r="K129" s="5">
        <v>88</v>
      </c>
      <c r="L129" s="5">
        <v>89</v>
      </c>
      <c r="M129" s="5" t="s">
        <v>913</v>
      </c>
      <c r="N129" s="6" t="s">
        <v>902</v>
      </c>
    </row>
    <row r="130" spans="1:14" s="27" customFormat="1" ht="38.25">
      <c r="A130" s="71"/>
      <c r="B130" s="71"/>
      <c r="C130" s="53" t="s">
        <v>820</v>
      </c>
      <c r="E130" s="15">
        <f>SUM(E67:E129)</f>
        <v>475</v>
      </c>
      <c r="F130" s="17">
        <f>SUM(F67:F129)</f>
        <v>432</v>
      </c>
      <c r="G130" s="17">
        <f>SUM(G67:G129)</f>
        <v>662</v>
      </c>
      <c r="H130" s="17">
        <f>SUM(H67:H129)</f>
        <v>906</v>
      </c>
      <c r="I130" s="4" t="s">
        <v>909</v>
      </c>
      <c r="J130" s="5" t="s">
        <v>911</v>
      </c>
      <c r="K130" s="5">
        <v>88</v>
      </c>
      <c r="L130" s="5">
        <v>89</v>
      </c>
      <c r="M130" s="5" t="s">
        <v>913</v>
      </c>
      <c r="N130" s="6" t="s">
        <v>902</v>
      </c>
    </row>
    <row r="131" spans="1:14" s="27" customFormat="1" ht="51">
      <c r="A131" s="69" t="s">
        <v>939</v>
      </c>
      <c r="B131" s="69" t="s">
        <v>821</v>
      </c>
      <c r="C131" s="53" t="s">
        <v>822</v>
      </c>
      <c r="E131" s="15">
        <v>62</v>
      </c>
      <c r="F131" s="17"/>
      <c r="G131" s="17">
        <v>69</v>
      </c>
      <c r="H131" s="17">
        <v>6</v>
      </c>
      <c r="I131" s="4" t="s">
        <v>909</v>
      </c>
      <c r="J131" s="5" t="s">
        <v>911</v>
      </c>
      <c r="K131" s="5">
        <v>88</v>
      </c>
      <c r="L131" s="5">
        <v>89</v>
      </c>
      <c r="M131" s="5" t="s">
        <v>910</v>
      </c>
      <c r="N131" s="6" t="s">
        <v>902</v>
      </c>
    </row>
    <row r="132" spans="1:14" s="27" customFormat="1" ht="25.5">
      <c r="A132" s="69"/>
      <c r="B132" s="69" t="s">
        <v>1290</v>
      </c>
      <c r="C132" s="77" t="s">
        <v>872</v>
      </c>
      <c r="E132" s="15">
        <v>12</v>
      </c>
      <c r="F132" s="17"/>
      <c r="G132" s="17">
        <v>15</v>
      </c>
      <c r="H132" s="17">
        <v>3</v>
      </c>
      <c r="I132" s="4" t="s">
        <v>909</v>
      </c>
      <c r="J132" s="5" t="s">
        <v>911</v>
      </c>
      <c r="K132" s="5">
        <v>88</v>
      </c>
      <c r="L132" s="5">
        <v>89</v>
      </c>
      <c r="M132" s="5" t="s">
        <v>910</v>
      </c>
      <c r="N132" s="6" t="s">
        <v>902</v>
      </c>
    </row>
    <row r="133" spans="1:14" s="27" customFormat="1" ht="25.5">
      <c r="A133" s="69"/>
      <c r="B133" s="69"/>
      <c r="C133" s="77" t="s">
        <v>874</v>
      </c>
      <c r="E133" s="15"/>
      <c r="F133" s="61">
        <v>3</v>
      </c>
      <c r="G133" s="17">
        <v>1</v>
      </c>
      <c r="H133" s="17">
        <v>8</v>
      </c>
      <c r="I133" s="4" t="s">
        <v>909</v>
      </c>
      <c r="J133" s="5" t="s">
        <v>911</v>
      </c>
      <c r="K133" s="5">
        <v>88</v>
      </c>
      <c r="L133" s="5">
        <v>89</v>
      </c>
      <c r="M133" s="5" t="s">
        <v>910</v>
      </c>
      <c r="N133" s="6" t="s">
        <v>902</v>
      </c>
    </row>
    <row r="134" spans="1:14" s="27" customFormat="1" ht="25.5">
      <c r="A134" s="69"/>
      <c r="B134" s="70" t="s">
        <v>1293</v>
      </c>
      <c r="C134" s="77" t="s">
        <v>872</v>
      </c>
      <c r="E134" s="15">
        <v>6</v>
      </c>
      <c r="F134" s="17"/>
      <c r="G134" s="17">
        <v>8</v>
      </c>
      <c r="H134" s="17">
        <v>5</v>
      </c>
      <c r="I134" s="4" t="s">
        <v>909</v>
      </c>
      <c r="J134" s="5" t="s">
        <v>911</v>
      </c>
      <c r="K134" s="5">
        <v>88</v>
      </c>
      <c r="L134" s="5">
        <v>89</v>
      </c>
      <c r="M134" s="5" t="s">
        <v>910</v>
      </c>
      <c r="N134" s="6" t="s">
        <v>902</v>
      </c>
    </row>
    <row r="135" spans="1:14" s="27" customFormat="1" ht="25.5">
      <c r="A135" s="69"/>
      <c r="B135" s="69"/>
      <c r="C135" s="77" t="s">
        <v>872</v>
      </c>
      <c r="E135" s="15">
        <v>20</v>
      </c>
      <c r="F135" s="17"/>
      <c r="G135" s="17">
        <v>30</v>
      </c>
      <c r="H135" s="17">
        <v>7</v>
      </c>
      <c r="I135" s="4" t="s">
        <v>909</v>
      </c>
      <c r="J135" s="5" t="s">
        <v>911</v>
      </c>
      <c r="K135" s="5">
        <v>88</v>
      </c>
      <c r="L135" s="5">
        <v>89</v>
      </c>
      <c r="M135" s="5" t="s">
        <v>910</v>
      </c>
      <c r="N135" s="6" t="s">
        <v>902</v>
      </c>
    </row>
    <row r="136" spans="1:14" s="27" customFormat="1" ht="25.5">
      <c r="A136" s="69"/>
      <c r="B136" s="69"/>
      <c r="C136" s="77" t="s">
        <v>874</v>
      </c>
      <c r="E136" s="15"/>
      <c r="F136" s="17">
        <v>2</v>
      </c>
      <c r="G136" s="17"/>
      <c r="H136" s="17">
        <v>5</v>
      </c>
      <c r="I136" s="4" t="s">
        <v>909</v>
      </c>
      <c r="J136" s="5" t="s">
        <v>911</v>
      </c>
      <c r="K136" s="5">
        <v>88</v>
      </c>
      <c r="L136" s="5">
        <v>89</v>
      </c>
      <c r="M136" s="5" t="s">
        <v>910</v>
      </c>
      <c r="N136" s="6" t="s">
        <v>902</v>
      </c>
    </row>
    <row r="137" spans="1:14" s="27" customFormat="1" ht="25.5">
      <c r="A137" s="69"/>
      <c r="B137" s="69"/>
      <c r="C137" s="77" t="s">
        <v>874</v>
      </c>
      <c r="E137" s="15"/>
      <c r="F137" s="17">
        <v>5</v>
      </c>
      <c r="G137" s="17"/>
      <c r="H137" s="17">
        <v>12</v>
      </c>
      <c r="I137" s="4" t="s">
        <v>909</v>
      </c>
      <c r="J137" s="5" t="s">
        <v>911</v>
      </c>
      <c r="K137" s="5">
        <v>88</v>
      </c>
      <c r="L137" s="5">
        <v>89</v>
      </c>
      <c r="M137" s="5" t="s">
        <v>910</v>
      </c>
      <c r="N137" s="6" t="s">
        <v>902</v>
      </c>
    </row>
    <row r="138" spans="1:14" s="27" customFormat="1" ht="25.5">
      <c r="A138" s="69"/>
      <c r="B138" s="69"/>
      <c r="C138" s="77" t="s">
        <v>874</v>
      </c>
      <c r="E138" s="15"/>
      <c r="F138" s="17">
        <v>9</v>
      </c>
      <c r="G138" s="17"/>
      <c r="H138" s="17">
        <v>17</v>
      </c>
      <c r="I138" s="4" t="s">
        <v>909</v>
      </c>
      <c r="J138" s="5" t="s">
        <v>911</v>
      </c>
      <c r="K138" s="5">
        <v>88</v>
      </c>
      <c r="L138" s="5">
        <v>89</v>
      </c>
      <c r="M138" s="5" t="s">
        <v>910</v>
      </c>
      <c r="N138" s="6" t="s">
        <v>902</v>
      </c>
    </row>
    <row r="139" spans="1:14" s="27" customFormat="1" ht="51">
      <c r="A139" s="69"/>
      <c r="B139" s="69" t="s">
        <v>1291</v>
      </c>
      <c r="C139" s="53" t="s">
        <v>823</v>
      </c>
      <c r="E139" s="15">
        <v>2</v>
      </c>
      <c r="F139" s="17"/>
      <c r="G139" s="17">
        <v>3</v>
      </c>
      <c r="H139" s="17">
        <v>5</v>
      </c>
      <c r="I139" s="4" t="s">
        <v>909</v>
      </c>
      <c r="J139" s="5" t="s">
        <v>911</v>
      </c>
      <c r="K139" s="5">
        <v>88</v>
      </c>
      <c r="L139" s="5">
        <v>89</v>
      </c>
      <c r="M139" s="5" t="s">
        <v>910</v>
      </c>
      <c r="N139" s="6" t="s">
        <v>902</v>
      </c>
    </row>
    <row r="140" spans="1:14" s="27" customFormat="1" ht="25.5">
      <c r="A140" s="69"/>
      <c r="B140" s="69"/>
      <c r="C140" s="53" t="s">
        <v>872</v>
      </c>
      <c r="E140" s="15">
        <v>9</v>
      </c>
      <c r="F140" s="17"/>
      <c r="G140" s="17">
        <v>15</v>
      </c>
      <c r="H140" s="17">
        <v>6</v>
      </c>
      <c r="I140" s="4" t="s">
        <v>909</v>
      </c>
      <c r="J140" s="5" t="s">
        <v>911</v>
      </c>
      <c r="K140" s="5">
        <v>88</v>
      </c>
      <c r="L140" s="5">
        <v>89</v>
      </c>
      <c r="M140" s="5" t="s">
        <v>910</v>
      </c>
      <c r="N140" s="6" t="s">
        <v>902</v>
      </c>
    </row>
    <row r="141" spans="1:14" s="27" customFormat="1" ht="25.5">
      <c r="A141" s="69"/>
      <c r="B141" s="69"/>
      <c r="C141" s="53" t="s">
        <v>872</v>
      </c>
      <c r="E141" s="15">
        <v>4</v>
      </c>
      <c r="F141" s="17"/>
      <c r="G141" s="17">
        <v>7</v>
      </c>
      <c r="H141" s="17">
        <v>5</v>
      </c>
      <c r="I141" s="4" t="s">
        <v>909</v>
      </c>
      <c r="J141" s="5" t="s">
        <v>911</v>
      </c>
      <c r="K141" s="5">
        <v>88</v>
      </c>
      <c r="L141" s="5">
        <v>89</v>
      </c>
      <c r="M141" s="5" t="s">
        <v>910</v>
      </c>
      <c r="N141" s="6" t="s">
        <v>902</v>
      </c>
    </row>
    <row r="142" spans="1:14" s="27" customFormat="1" ht="25.5">
      <c r="A142" s="69"/>
      <c r="B142" s="69"/>
      <c r="C142" s="53" t="s">
        <v>874</v>
      </c>
      <c r="E142" s="15"/>
      <c r="F142" s="17">
        <v>12</v>
      </c>
      <c r="G142" s="17">
        <v>3</v>
      </c>
      <c r="H142" s="17">
        <v>20</v>
      </c>
      <c r="I142" s="4" t="s">
        <v>909</v>
      </c>
      <c r="J142" s="5" t="s">
        <v>911</v>
      </c>
      <c r="K142" s="5">
        <v>88</v>
      </c>
      <c r="L142" s="5">
        <v>89</v>
      </c>
      <c r="M142" s="5" t="s">
        <v>910</v>
      </c>
      <c r="N142" s="6" t="s">
        <v>902</v>
      </c>
    </row>
    <row r="143" spans="1:14" s="27" customFormat="1" ht="38.25">
      <c r="A143" s="69"/>
      <c r="B143" s="69" t="s">
        <v>1292</v>
      </c>
      <c r="C143" s="53" t="s">
        <v>824</v>
      </c>
      <c r="E143" s="15"/>
      <c r="F143" s="17">
        <v>19</v>
      </c>
      <c r="G143" s="17"/>
      <c r="H143" s="17">
        <v>26</v>
      </c>
      <c r="I143" s="4" t="s">
        <v>909</v>
      </c>
      <c r="J143" s="5" t="s">
        <v>911</v>
      </c>
      <c r="K143" s="5">
        <v>88</v>
      </c>
      <c r="L143" s="5">
        <v>89</v>
      </c>
      <c r="M143" s="5" t="s">
        <v>910</v>
      </c>
      <c r="N143" s="6" t="s">
        <v>902</v>
      </c>
    </row>
    <row r="144" spans="1:14" s="27" customFormat="1" ht="25.5">
      <c r="A144" s="69"/>
      <c r="B144" s="69" t="s">
        <v>825</v>
      </c>
      <c r="C144" s="53" t="s">
        <v>872</v>
      </c>
      <c r="E144" s="15">
        <v>6</v>
      </c>
      <c r="F144" s="17"/>
      <c r="G144" s="17">
        <v>7</v>
      </c>
      <c r="H144" s="17">
        <v>3</v>
      </c>
      <c r="I144" s="4" t="s">
        <v>909</v>
      </c>
      <c r="J144" s="5" t="s">
        <v>911</v>
      </c>
      <c r="K144" s="5">
        <v>88</v>
      </c>
      <c r="L144" s="5">
        <v>89</v>
      </c>
      <c r="M144" s="5" t="s">
        <v>910</v>
      </c>
      <c r="N144" s="6" t="s">
        <v>902</v>
      </c>
    </row>
    <row r="145" spans="1:14" s="27" customFormat="1" ht="38.25">
      <c r="A145" s="69"/>
      <c r="B145" s="69" t="s">
        <v>1294</v>
      </c>
      <c r="C145" s="53" t="s">
        <v>826</v>
      </c>
      <c r="E145" s="15"/>
      <c r="F145" s="17">
        <v>10</v>
      </c>
      <c r="G145" s="17"/>
      <c r="H145" s="17">
        <v>21</v>
      </c>
      <c r="I145" s="4" t="s">
        <v>909</v>
      </c>
      <c r="J145" s="5" t="s">
        <v>911</v>
      </c>
      <c r="K145" s="5">
        <v>88</v>
      </c>
      <c r="L145" s="5">
        <v>89</v>
      </c>
      <c r="M145" s="5" t="s">
        <v>910</v>
      </c>
      <c r="N145" s="6" t="s">
        <v>902</v>
      </c>
    </row>
    <row r="146" spans="1:14" s="27" customFormat="1" ht="63.75">
      <c r="A146" s="69"/>
      <c r="B146" s="69" t="s">
        <v>1296</v>
      </c>
      <c r="C146" s="83" t="s">
        <v>620</v>
      </c>
      <c r="E146" s="17"/>
      <c r="F146" s="17">
        <v>48</v>
      </c>
      <c r="G146" s="17">
        <v>2</v>
      </c>
      <c r="H146" s="17">
        <v>68</v>
      </c>
      <c r="I146" s="4" t="s">
        <v>909</v>
      </c>
      <c r="J146" s="5" t="s">
        <v>911</v>
      </c>
      <c r="K146" s="5">
        <v>90</v>
      </c>
      <c r="L146" s="5">
        <v>91</v>
      </c>
      <c r="M146" s="5" t="s">
        <v>910</v>
      </c>
      <c r="N146" s="6" t="s">
        <v>625</v>
      </c>
    </row>
    <row r="147" spans="1:14" s="27" customFormat="1" ht="25.5">
      <c r="A147" s="69"/>
      <c r="B147" s="69" t="s">
        <v>619</v>
      </c>
      <c r="C147" s="82" t="s">
        <v>872</v>
      </c>
      <c r="E147" s="17">
        <v>12</v>
      </c>
      <c r="F147" s="17"/>
      <c r="G147" s="17">
        <v>17</v>
      </c>
      <c r="H147" s="17">
        <v>39</v>
      </c>
      <c r="I147" s="4" t="s">
        <v>909</v>
      </c>
      <c r="J147" s="5" t="s">
        <v>911</v>
      </c>
      <c r="K147" s="5">
        <v>90</v>
      </c>
      <c r="L147" s="5">
        <v>91</v>
      </c>
      <c r="M147" s="5" t="s">
        <v>910</v>
      </c>
      <c r="N147" s="6" t="s">
        <v>625</v>
      </c>
    </row>
    <row r="148" spans="1:14" s="27" customFormat="1" ht="25.5">
      <c r="A148" s="69"/>
      <c r="B148" s="69" t="s">
        <v>215</v>
      </c>
      <c r="C148" s="82" t="s">
        <v>872</v>
      </c>
      <c r="E148" s="17">
        <v>22</v>
      </c>
      <c r="F148" s="17"/>
      <c r="G148" s="17">
        <v>28</v>
      </c>
      <c r="H148" s="17">
        <v>9</v>
      </c>
      <c r="I148" s="4" t="s">
        <v>909</v>
      </c>
      <c r="J148" s="5" t="s">
        <v>911</v>
      </c>
      <c r="K148" s="5">
        <v>90</v>
      </c>
      <c r="L148" s="5">
        <v>91</v>
      </c>
      <c r="M148" s="5" t="s">
        <v>910</v>
      </c>
      <c r="N148" s="6" t="s">
        <v>625</v>
      </c>
    </row>
    <row r="149" spans="1:14" s="27" customFormat="1" ht="25.5">
      <c r="A149" s="69"/>
      <c r="B149" s="69"/>
      <c r="C149" s="82" t="s">
        <v>872</v>
      </c>
      <c r="E149" s="17">
        <v>4</v>
      </c>
      <c r="F149" s="17"/>
      <c r="G149" s="17">
        <v>9</v>
      </c>
      <c r="H149" s="17">
        <v>3</v>
      </c>
      <c r="I149" s="4" t="s">
        <v>909</v>
      </c>
      <c r="J149" s="5" t="s">
        <v>911</v>
      </c>
      <c r="K149" s="5">
        <v>90</v>
      </c>
      <c r="L149" s="5">
        <v>91</v>
      </c>
      <c r="M149" s="5" t="s">
        <v>910</v>
      </c>
      <c r="N149" s="6" t="s">
        <v>625</v>
      </c>
    </row>
    <row r="150" spans="1:14" s="27" customFormat="1" ht="25.5">
      <c r="A150" s="69"/>
      <c r="B150" s="69"/>
      <c r="C150" s="82" t="s">
        <v>874</v>
      </c>
      <c r="E150" s="17"/>
      <c r="F150" s="17">
        <v>8</v>
      </c>
      <c r="G150" s="17"/>
      <c r="H150" s="17">
        <v>10</v>
      </c>
      <c r="I150" s="4" t="s">
        <v>909</v>
      </c>
      <c r="J150" s="5" t="s">
        <v>911</v>
      </c>
      <c r="K150" s="5">
        <v>90</v>
      </c>
      <c r="L150" s="5">
        <v>91</v>
      </c>
      <c r="M150" s="5" t="s">
        <v>910</v>
      </c>
      <c r="N150" s="6" t="s">
        <v>625</v>
      </c>
    </row>
    <row r="151" spans="1:14" s="27" customFormat="1" ht="25.5">
      <c r="A151" s="69"/>
      <c r="B151" s="69" t="s">
        <v>621</v>
      </c>
      <c r="C151" s="83" t="s">
        <v>1316</v>
      </c>
      <c r="E151" s="17">
        <v>1</v>
      </c>
      <c r="F151" s="17">
        <v>5</v>
      </c>
      <c r="G151" s="17">
        <v>1</v>
      </c>
      <c r="H151" s="17">
        <v>12</v>
      </c>
      <c r="I151" s="4" t="s">
        <v>909</v>
      </c>
      <c r="J151" s="5" t="s">
        <v>911</v>
      </c>
      <c r="K151" s="5">
        <v>90</v>
      </c>
      <c r="L151" s="5">
        <v>91</v>
      </c>
      <c r="M151" s="5" t="s">
        <v>910</v>
      </c>
      <c r="N151" s="6" t="s">
        <v>625</v>
      </c>
    </row>
    <row r="152" spans="1:14" s="27" customFormat="1" ht="38.25">
      <c r="A152" s="69"/>
      <c r="B152" s="69" t="s">
        <v>1076</v>
      </c>
      <c r="C152" s="82" t="s">
        <v>622</v>
      </c>
      <c r="E152" s="17">
        <v>20</v>
      </c>
      <c r="F152" s="17"/>
      <c r="G152" s="17">
        <v>30</v>
      </c>
      <c r="H152" s="17">
        <v>7</v>
      </c>
      <c r="I152" s="4" t="s">
        <v>909</v>
      </c>
      <c r="J152" s="5" t="s">
        <v>911</v>
      </c>
      <c r="K152" s="5">
        <v>90</v>
      </c>
      <c r="L152" s="5">
        <v>91</v>
      </c>
      <c r="M152" s="5" t="s">
        <v>910</v>
      </c>
      <c r="N152" s="6" t="s">
        <v>625</v>
      </c>
    </row>
    <row r="153" spans="1:14" s="27" customFormat="1" ht="25.5">
      <c r="A153" s="69"/>
      <c r="B153" s="69"/>
      <c r="C153" s="82" t="s">
        <v>874</v>
      </c>
      <c r="E153" s="17"/>
      <c r="F153" s="17">
        <v>28</v>
      </c>
      <c r="G153" s="17">
        <v>2</v>
      </c>
      <c r="H153" s="17">
        <v>40</v>
      </c>
      <c r="I153" s="4" t="s">
        <v>909</v>
      </c>
      <c r="J153" s="5" t="s">
        <v>911</v>
      </c>
      <c r="K153" s="5">
        <v>90</v>
      </c>
      <c r="L153" s="5">
        <v>91</v>
      </c>
      <c r="M153" s="5" t="s">
        <v>910</v>
      </c>
      <c r="N153" s="6" t="s">
        <v>625</v>
      </c>
    </row>
    <row r="154" spans="1:14" s="27" customFormat="1" ht="25.5">
      <c r="A154" s="69"/>
      <c r="B154" s="69" t="s">
        <v>623</v>
      </c>
      <c r="C154" s="82" t="s">
        <v>624</v>
      </c>
      <c r="E154" s="17">
        <v>9</v>
      </c>
      <c r="F154" s="17"/>
      <c r="G154" s="17">
        <v>18</v>
      </c>
      <c r="H154" s="17">
        <v>6</v>
      </c>
      <c r="I154" s="4" t="s">
        <v>909</v>
      </c>
      <c r="J154" s="5" t="s">
        <v>911</v>
      </c>
      <c r="K154" s="5">
        <v>90</v>
      </c>
      <c r="L154" s="5">
        <v>91</v>
      </c>
      <c r="M154" s="5" t="s">
        <v>910</v>
      </c>
      <c r="N154" s="6" t="s">
        <v>625</v>
      </c>
    </row>
    <row r="155" spans="1:14" s="27" customFormat="1" ht="25.5">
      <c r="A155" s="69"/>
      <c r="B155" s="69" t="s">
        <v>626</v>
      </c>
      <c r="C155" s="82" t="s">
        <v>624</v>
      </c>
      <c r="E155" s="17">
        <v>22</v>
      </c>
      <c r="F155" s="17"/>
      <c r="G155" s="17">
        <v>29</v>
      </c>
      <c r="H155" s="17">
        <v>5</v>
      </c>
      <c r="I155" s="4" t="s">
        <v>909</v>
      </c>
      <c r="J155" s="5" t="s">
        <v>911</v>
      </c>
      <c r="K155" s="5">
        <v>90</v>
      </c>
      <c r="L155" s="5">
        <v>91</v>
      </c>
      <c r="M155" s="5" t="s">
        <v>910</v>
      </c>
      <c r="N155" s="6" t="s">
        <v>625</v>
      </c>
    </row>
    <row r="156" spans="1:14" s="27" customFormat="1" ht="38.25">
      <c r="A156" s="69"/>
      <c r="B156" s="69" t="s">
        <v>627</v>
      </c>
      <c r="C156" s="82" t="s">
        <v>628</v>
      </c>
      <c r="E156" s="17">
        <v>18</v>
      </c>
      <c r="F156" s="17"/>
      <c r="G156" s="17">
        <v>27</v>
      </c>
      <c r="H156" s="17">
        <v>12</v>
      </c>
      <c r="I156" s="4" t="s">
        <v>909</v>
      </c>
      <c r="J156" s="5" t="s">
        <v>911</v>
      </c>
      <c r="K156" s="5">
        <v>90</v>
      </c>
      <c r="L156" s="5">
        <v>91</v>
      </c>
      <c r="M156" s="5" t="s">
        <v>910</v>
      </c>
      <c r="N156" s="6" t="s">
        <v>625</v>
      </c>
    </row>
    <row r="157" spans="1:14" s="27" customFormat="1" ht="38.25">
      <c r="A157" s="69"/>
      <c r="B157" s="69" t="s">
        <v>629</v>
      </c>
      <c r="C157" s="82" t="s">
        <v>628</v>
      </c>
      <c r="E157" s="17">
        <v>5</v>
      </c>
      <c r="F157" s="17"/>
      <c r="G157" s="17">
        <v>11</v>
      </c>
      <c r="H157" s="17">
        <v>5</v>
      </c>
      <c r="I157" s="4" t="s">
        <v>909</v>
      </c>
      <c r="J157" s="5" t="s">
        <v>911</v>
      </c>
      <c r="K157" s="5">
        <v>90</v>
      </c>
      <c r="L157" s="5">
        <v>91</v>
      </c>
      <c r="M157" s="5" t="s">
        <v>910</v>
      </c>
      <c r="N157" s="6" t="s">
        <v>625</v>
      </c>
    </row>
    <row r="158" spans="1:14" s="27" customFormat="1" ht="25.5">
      <c r="A158" s="69"/>
      <c r="B158" s="69"/>
      <c r="C158" s="82" t="s">
        <v>874</v>
      </c>
      <c r="E158" s="17"/>
      <c r="F158" s="17">
        <v>7</v>
      </c>
      <c r="G158" s="17"/>
      <c r="H158" s="17">
        <v>12</v>
      </c>
      <c r="I158" s="4" t="s">
        <v>909</v>
      </c>
      <c r="J158" s="5" t="s">
        <v>911</v>
      </c>
      <c r="K158" s="5">
        <v>90</v>
      </c>
      <c r="L158" s="5">
        <v>91</v>
      </c>
      <c r="M158" s="5" t="s">
        <v>910</v>
      </c>
      <c r="N158" s="6" t="s">
        <v>625</v>
      </c>
    </row>
    <row r="159" spans="1:14" s="27" customFormat="1" ht="25.5">
      <c r="A159" s="69"/>
      <c r="B159" s="69" t="s">
        <v>630</v>
      </c>
      <c r="C159" s="82" t="s">
        <v>631</v>
      </c>
      <c r="E159" s="17">
        <v>37</v>
      </c>
      <c r="F159" s="17"/>
      <c r="G159" s="17">
        <v>45</v>
      </c>
      <c r="H159" s="17">
        <v>8</v>
      </c>
      <c r="I159" s="4" t="s">
        <v>909</v>
      </c>
      <c r="J159" s="5" t="s">
        <v>911</v>
      </c>
      <c r="K159" s="5">
        <v>90</v>
      </c>
      <c r="L159" s="5">
        <v>91</v>
      </c>
      <c r="M159" s="5" t="s">
        <v>910</v>
      </c>
      <c r="N159" s="6" t="s">
        <v>625</v>
      </c>
    </row>
    <row r="160" spans="1:14" s="27" customFormat="1" ht="25.5">
      <c r="A160" s="69"/>
      <c r="B160" s="69" t="s">
        <v>632</v>
      </c>
      <c r="C160" s="82" t="s">
        <v>633</v>
      </c>
      <c r="E160" s="17"/>
      <c r="F160" s="17">
        <v>13</v>
      </c>
      <c r="G160" s="17">
        <v>2</v>
      </c>
      <c r="H160" s="17">
        <v>17</v>
      </c>
      <c r="I160" s="4" t="s">
        <v>909</v>
      </c>
      <c r="J160" s="5" t="s">
        <v>911</v>
      </c>
      <c r="K160" s="5">
        <v>90</v>
      </c>
      <c r="L160" s="5">
        <v>91</v>
      </c>
      <c r="M160" s="5" t="s">
        <v>910</v>
      </c>
      <c r="N160" s="6" t="s">
        <v>625</v>
      </c>
    </row>
    <row r="161" spans="1:14" s="27" customFormat="1" ht="25.5">
      <c r="A161" s="69"/>
      <c r="B161" s="69" t="s">
        <v>634</v>
      </c>
      <c r="C161" s="82" t="s">
        <v>633</v>
      </c>
      <c r="E161" s="17"/>
      <c r="F161" s="17">
        <v>2</v>
      </c>
      <c r="G161" s="17"/>
      <c r="H161" s="17">
        <v>5</v>
      </c>
      <c r="I161" s="4" t="s">
        <v>909</v>
      </c>
      <c r="J161" s="5" t="s">
        <v>911</v>
      </c>
      <c r="K161" s="5">
        <v>90</v>
      </c>
      <c r="L161" s="5">
        <v>91</v>
      </c>
      <c r="M161" s="5" t="s">
        <v>910</v>
      </c>
      <c r="N161" s="6" t="s">
        <v>625</v>
      </c>
    </row>
    <row r="162" spans="1:14" s="27" customFormat="1" ht="38.25">
      <c r="A162" s="69"/>
      <c r="B162" s="69" t="s">
        <v>635</v>
      </c>
      <c r="C162" s="82" t="s">
        <v>636</v>
      </c>
      <c r="E162" s="17"/>
      <c r="F162" s="17">
        <v>14</v>
      </c>
      <c r="G162" s="17"/>
      <c r="H162" s="17">
        <v>23</v>
      </c>
      <c r="I162" s="4" t="s">
        <v>909</v>
      </c>
      <c r="J162" s="5" t="s">
        <v>911</v>
      </c>
      <c r="K162" s="5">
        <v>90</v>
      </c>
      <c r="L162" s="5">
        <v>91</v>
      </c>
      <c r="M162" s="5" t="s">
        <v>910</v>
      </c>
      <c r="N162" s="6" t="s">
        <v>625</v>
      </c>
    </row>
    <row r="163" spans="1:14" s="27" customFormat="1" ht="38.25">
      <c r="A163" s="69"/>
      <c r="B163" s="69" t="s">
        <v>1301</v>
      </c>
      <c r="C163" s="82" t="s">
        <v>637</v>
      </c>
      <c r="E163" s="17"/>
      <c r="F163" s="17">
        <v>18</v>
      </c>
      <c r="G163" s="17"/>
      <c r="H163" s="17">
        <v>28</v>
      </c>
      <c r="I163" s="4" t="s">
        <v>909</v>
      </c>
      <c r="J163" s="5" t="s">
        <v>911</v>
      </c>
      <c r="K163" s="5">
        <v>90</v>
      </c>
      <c r="L163" s="5">
        <v>91</v>
      </c>
      <c r="M163" s="5" t="s">
        <v>910</v>
      </c>
      <c r="N163" s="6" t="s">
        <v>625</v>
      </c>
    </row>
    <row r="164" spans="1:14" s="27" customFormat="1" ht="25.5">
      <c r="A164" s="69"/>
      <c r="B164" s="69" t="s">
        <v>1303</v>
      </c>
      <c r="C164" s="82" t="s">
        <v>872</v>
      </c>
      <c r="E164" s="17">
        <v>11</v>
      </c>
      <c r="F164" s="17"/>
      <c r="G164" s="17">
        <v>13</v>
      </c>
      <c r="H164" s="17">
        <v>1</v>
      </c>
      <c r="I164" s="4" t="s">
        <v>909</v>
      </c>
      <c r="J164" s="5" t="s">
        <v>911</v>
      </c>
      <c r="K164" s="5">
        <v>90</v>
      </c>
      <c r="L164" s="5">
        <v>91</v>
      </c>
      <c r="M164" s="5" t="s">
        <v>910</v>
      </c>
      <c r="N164" s="6" t="s">
        <v>625</v>
      </c>
    </row>
    <row r="165" spans="1:14" s="27" customFormat="1" ht="51">
      <c r="A165" s="69"/>
      <c r="B165" s="69"/>
      <c r="C165" s="83" t="s">
        <v>638</v>
      </c>
      <c r="E165" s="17"/>
      <c r="F165" s="17">
        <v>91</v>
      </c>
      <c r="G165" s="17"/>
      <c r="H165" s="17">
        <v>121</v>
      </c>
      <c r="I165" s="4" t="s">
        <v>909</v>
      </c>
      <c r="J165" s="5" t="s">
        <v>911</v>
      </c>
      <c r="K165" s="5">
        <v>90</v>
      </c>
      <c r="L165" s="5">
        <v>91</v>
      </c>
      <c r="M165" s="5" t="s">
        <v>910</v>
      </c>
      <c r="N165" s="6" t="s">
        <v>625</v>
      </c>
    </row>
    <row r="166" spans="1:14" s="27" customFormat="1" ht="51">
      <c r="A166" s="69"/>
      <c r="B166" s="69" t="s">
        <v>1304</v>
      </c>
      <c r="C166" s="83" t="s">
        <v>639</v>
      </c>
      <c r="E166" s="17"/>
      <c r="F166" s="17">
        <v>3</v>
      </c>
      <c r="G166" s="17"/>
      <c r="H166" s="17">
        <v>8</v>
      </c>
      <c r="I166" s="4" t="s">
        <v>909</v>
      </c>
      <c r="J166" s="5" t="s">
        <v>911</v>
      </c>
      <c r="K166" s="5">
        <v>90</v>
      </c>
      <c r="L166" s="5">
        <v>91</v>
      </c>
      <c r="M166" s="5" t="s">
        <v>910</v>
      </c>
      <c r="N166" s="6" t="s">
        <v>625</v>
      </c>
    </row>
    <row r="167" spans="1:14" s="27" customFormat="1" ht="38.25">
      <c r="A167" s="71"/>
      <c r="B167" s="71"/>
      <c r="C167" s="82" t="s">
        <v>640</v>
      </c>
      <c r="E167" s="17">
        <f>SUM(E131:E166)</f>
        <v>282</v>
      </c>
      <c r="F167" s="17">
        <f>SUM(F131:F166)</f>
        <v>297</v>
      </c>
      <c r="G167" s="17">
        <f>SUM(G131:G166)</f>
        <v>392</v>
      </c>
      <c r="H167" s="17">
        <f>SUM(H131:H166)</f>
        <v>588</v>
      </c>
      <c r="I167" s="4" t="s">
        <v>909</v>
      </c>
      <c r="J167" s="5" t="s">
        <v>911</v>
      </c>
      <c r="K167" s="5">
        <v>90</v>
      </c>
      <c r="L167" s="5">
        <v>91</v>
      </c>
      <c r="M167" s="5" t="s">
        <v>910</v>
      </c>
      <c r="N167" s="6" t="s">
        <v>625</v>
      </c>
    </row>
    <row r="168" spans="1:14" s="27" customFormat="1" ht="63.75">
      <c r="A168" s="69" t="s">
        <v>940</v>
      </c>
      <c r="B168" s="69" t="s">
        <v>231</v>
      </c>
      <c r="C168" s="82" t="s">
        <v>641</v>
      </c>
      <c r="E168" s="173">
        <v>30</v>
      </c>
      <c r="F168" s="17"/>
      <c r="G168" s="17">
        <v>38</v>
      </c>
      <c r="H168" s="17">
        <v>5</v>
      </c>
      <c r="I168" s="4" t="s">
        <v>909</v>
      </c>
      <c r="J168" s="5" t="s">
        <v>911</v>
      </c>
      <c r="K168" s="5">
        <v>90</v>
      </c>
      <c r="L168" s="5">
        <v>91</v>
      </c>
      <c r="M168" s="5" t="s">
        <v>914</v>
      </c>
      <c r="N168" s="6" t="s">
        <v>625</v>
      </c>
    </row>
    <row r="169" spans="1:14" s="27" customFormat="1" ht="51">
      <c r="A169" s="69"/>
      <c r="B169" s="69"/>
      <c r="C169" s="82" t="s">
        <v>642</v>
      </c>
      <c r="E169" s="17"/>
      <c r="F169" s="17">
        <v>10</v>
      </c>
      <c r="G169" s="29"/>
      <c r="H169" s="61">
        <v>17</v>
      </c>
      <c r="I169" s="4" t="s">
        <v>909</v>
      </c>
      <c r="J169" s="5" t="s">
        <v>911</v>
      </c>
      <c r="K169" s="5">
        <v>90</v>
      </c>
      <c r="L169" s="5">
        <v>91</v>
      </c>
      <c r="M169" s="5" t="s">
        <v>914</v>
      </c>
      <c r="N169" s="6" t="s">
        <v>625</v>
      </c>
    </row>
    <row r="170" spans="1:14" s="27" customFormat="1" ht="25.5">
      <c r="A170" s="69"/>
      <c r="B170" s="69" t="s">
        <v>1330</v>
      </c>
      <c r="C170" s="82" t="s">
        <v>872</v>
      </c>
      <c r="E170" s="17">
        <v>5</v>
      </c>
      <c r="F170" s="17"/>
      <c r="G170" s="17">
        <v>6</v>
      </c>
      <c r="H170" s="17">
        <v>4</v>
      </c>
      <c r="I170" s="4" t="s">
        <v>909</v>
      </c>
      <c r="J170" s="5" t="s">
        <v>911</v>
      </c>
      <c r="K170" s="5">
        <v>90</v>
      </c>
      <c r="L170" s="5">
        <v>91</v>
      </c>
      <c r="M170" s="5" t="s">
        <v>914</v>
      </c>
      <c r="N170" s="6" t="s">
        <v>625</v>
      </c>
    </row>
    <row r="171" spans="1:14" s="27" customFormat="1" ht="25.5">
      <c r="A171" s="69"/>
      <c r="B171" s="69"/>
      <c r="C171" s="82" t="s">
        <v>872</v>
      </c>
      <c r="E171" s="17">
        <v>3</v>
      </c>
      <c r="F171" s="17"/>
      <c r="G171" s="17">
        <v>5</v>
      </c>
      <c r="H171" s="17">
        <v>6</v>
      </c>
      <c r="I171" s="4" t="s">
        <v>909</v>
      </c>
      <c r="J171" s="5" t="s">
        <v>911</v>
      </c>
      <c r="K171" s="5">
        <v>90</v>
      </c>
      <c r="L171" s="5">
        <v>91</v>
      </c>
      <c r="M171" s="5" t="s">
        <v>914</v>
      </c>
      <c r="N171" s="6" t="s">
        <v>625</v>
      </c>
    </row>
    <row r="172" spans="1:14" s="27" customFormat="1" ht="25.5">
      <c r="A172" s="69"/>
      <c r="B172" s="69"/>
      <c r="C172" s="82" t="s">
        <v>872</v>
      </c>
      <c r="E172" s="17">
        <v>17</v>
      </c>
      <c r="F172" s="17">
        <v>1</v>
      </c>
      <c r="G172" s="17">
        <v>20</v>
      </c>
      <c r="H172" s="17">
        <v>6</v>
      </c>
      <c r="I172" s="4" t="s">
        <v>909</v>
      </c>
      <c r="J172" s="5" t="s">
        <v>911</v>
      </c>
      <c r="K172" s="5">
        <v>90</v>
      </c>
      <c r="L172" s="5">
        <v>91</v>
      </c>
      <c r="M172" s="5" t="s">
        <v>914</v>
      </c>
      <c r="N172" s="6" t="s">
        <v>625</v>
      </c>
    </row>
    <row r="173" spans="1:14" s="27" customFormat="1" ht="25.5">
      <c r="A173" s="69"/>
      <c r="B173" s="69" t="s">
        <v>643</v>
      </c>
      <c r="C173" s="82" t="s">
        <v>872</v>
      </c>
      <c r="E173" s="17">
        <v>6</v>
      </c>
      <c r="F173" s="17"/>
      <c r="G173" s="17">
        <v>9</v>
      </c>
      <c r="H173" s="17">
        <v>7</v>
      </c>
      <c r="I173" s="4" t="s">
        <v>909</v>
      </c>
      <c r="J173" s="5" t="s">
        <v>911</v>
      </c>
      <c r="K173" s="5">
        <v>90</v>
      </c>
      <c r="L173" s="5">
        <v>91</v>
      </c>
      <c r="M173" s="5" t="s">
        <v>914</v>
      </c>
      <c r="N173" s="6" t="s">
        <v>625</v>
      </c>
    </row>
    <row r="174" spans="1:14" s="27" customFormat="1" ht="51">
      <c r="A174" s="69"/>
      <c r="B174" s="69" t="s">
        <v>1331</v>
      </c>
      <c r="C174" s="83" t="s">
        <v>644</v>
      </c>
      <c r="E174" s="17"/>
      <c r="F174" s="17">
        <v>12</v>
      </c>
      <c r="G174" s="17"/>
      <c r="H174" s="17">
        <v>22</v>
      </c>
      <c r="I174" s="4" t="s">
        <v>909</v>
      </c>
      <c r="J174" s="5" t="s">
        <v>911</v>
      </c>
      <c r="K174" s="5">
        <v>90</v>
      </c>
      <c r="L174" s="5">
        <v>91</v>
      </c>
      <c r="M174" s="5" t="s">
        <v>914</v>
      </c>
      <c r="N174" s="6" t="s">
        <v>625</v>
      </c>
    </row>
    <row r="175" spans="1:14" s="27" customFormat="1" ht="51">
      <c r="A175" s="69"/>
      <c r="B175" s="69" t="s">
        <v>1333</v>
      </c>
      <c r="C175" s="82" t="s">
        <v>644</v>
      </c>
      <c r="E175" s="17"/>
      <c r="F175" s="17">
        <v>6</v>
      </c>
      <c r="G175" s="17"/>
      <c r="H175" s="17">
        <v>11</v>
      </c>
      <c r="I175" s="4" t="s">
        <v>909</v>
      </c>
      <c r="J175" s="5" t="s">
        <v>911</v>
      </c>
      <c r="K175" s="5">
        <v>90</v>
      </c>
      <c r="L175" s="5">
        <v>91</v>
      </c>
      <c r="M175" s="5" t="s">
        <v>914</v>
      </c>
      <c r="N175" s="6" t="s">
        <v>625</v>
      </c>
    </row>
    <row r="176" spans="1:14" s="27" customFormat="1" ht="51">
      <c r="A176" s="69"/>
      <c r="B176" s="69"/>
      <c r="C176" s="82" t="s">
        <v>644</v>
      </c>
      <c r="E176" s="17"/>
      <c r="F176" s="17">
        <v>4</v>
      </c>
      <c r="G176" s="17"/>
      <c r="H176" s="17">
        <v>8</v>
      </c>
      <c r="I176" s="4" t="s">
        <v>909</v>
      </c>
      <c r="J176" s="5" t="s">
        <v>911</v>
      </c>
      <c r="K176" s="5">
        <v>90</v>
      </c>
      <c r="L176" s="5">
        <v>91</v>
      </c>
      <c r="M176" s="5" t="s">
        <v>914</v>
      </c>
      <c r="N176" s="6" t="s">
        <v>625</v>
      </c>
    </row>
    <row r="177" spans="1:14" s="27" customFormat="1" ht="25.5">
      <c r="A177" s="69"/>
      <c r="B177" s="69"/>
      <c r="C177" s="82" t="s">
        <v>872</v>
      </c>
      <c r="E177" s="17">
        <v>8</v>
      </c>
      <c r="F177" s="17"/>
      <c r="G177" s="17">
        <v>10</v>
      </c>
      <c r="H177" s="17">
        <v>3</v>
      </c>
      <c r="I177" s="4" t="s">
        <v>909</v>
      </c>
      <c r="J177" s="5" t="s">
        <v>911</v>
      </c>
      <c r="K177" s="5">
        <v>90</v>
      </c>
      <c r="L177" s="5">
        <v>91</v>
      </c>
      <c r="M177" s="5" t="s">
        <v>914</v>
      </c>
      <c r="N177" s="6" t="s">
        <v>625</v>
      </c>
    </row>
    <row r="178" spans="1:14" s="27" customFormat="1" ht="25.5">
      <c r="A178" s="69"/>
      <c r="B178" s="69"/>
      <c r="C178" s="82" t="s">
        <v>872</v>
      </c>
      <c r="E178" s="17">
        <v>2</v>
      </c>
      <c r="F178" s="17"/>
      <c r="G178" s="17">
        <v>5</v>
      </c>
      <c r="H178" s="17">
        <v>5</v>
      </c>
      <c r="I178" s="4" t="s">
        <v>909</v>
      </c>
      <c r="J178" s="5" t="s">
        <v>911</v>
      </c>
      <c r="K178" s="5">
        <v>90</v>
      </c>
      <c r="L178" s="5">
        <v>91</v>
      </c>
      <c r="M178" s="5" t="s">
        <v>914</v>
      </c>
      <c r="N178" s="6" t="s">
        <v>625</v>
      </c>
    </row>
    <row r="179" spans="1:14" s="27" customFormat="1" ht="25.5">
      <c r="A179" s="69"/>
      <c r="B179" s="69"/>
      <c r="C179" s="82" t="s">
        <v>872</v>
      </c>
      <c r="E179" s="17">
        <v>4</v>
      </c>
      <c r="F179" s="17"/>
      <c r="G179" s="17">
        <v>6</v>
      </c>
      <c r="H179" s="17">
        <v>4</v>
      </c>
      <c r="I179" s="4" t="s">
        <v>909</v>
      </c>
      <c r="J179" s="5" t="s">
        <v>911</v>
      </c>
      <c r="K179" s="5">
        <v>90</v>
      </c>
      <c r="L179" s="5">
        <v>91</v>
      </c>
      <c r="M179" s="5" t="s">
        <v>914</v>
      </c>
      <c r="N179" s="6" t="s">
        <v>625</v>
      </c>
    </row>
    <row r="180" spans="1:14" s="27" customFormat="1" ht="25.5">
      <c r="A180" s="69"/>
      <c r="B180" s="69" t="s">
        <v>1334</v>
      </c>
      <c r="C180" s="82" t="s">
        <v>872</v>
      </c>
      <c r="E180" s="17">
        <v>1</v>
      </c>
      <c r="F180" s="17"/>
      <c r="G180" s="17">
        <v>5</v>
      </c>
      <c r="H180" s="17">
        <v>4</v>
      </c>
      <c r="I180" s="4" t="s">
        <v>909</v>
      </c>
      <c r="J180" s="5" t="s">
        <v>911</v>
      </c>
      <c r="K180" s="5">
        <v>90</v>
      </c>
      <c r="L180" s="5">
        <v>91</v>
      </c>
      <c r="M180" s="5" t="s">
        <v>914</v>
      </c>
      <c r="N180" s="6" t="s">
        <v>625</v>
      </c>
    </row>
    <row r="181" spans="1:14" s="27" customFormat="1" ht="63.75">
      <c r="A181" s="69"/>
      <c r="B181" s="69"/>
      <c r="C181" s="83" t="s">
        <v>645</v>
      </c>
      <c r="E181" s="17">
        <v>15</v>
      </c>
      <c r="F181" s="61">
        <v>17</v>
      </c>
      <c r="G181" s="17">
        <v>19</v>
      </c>
      <c r="H181" s="17">
        <v>6</v>
      </c>
      <c r="I181" s="4" t="s">
        <v>909</v>
      </c>
      <c r="J181" s="5" t="s">
        <v>911</v>
      </c>
      <c r="K181" s="5">
        <v>90</v>
      </c>
      <c r="L181" s="5">
        <v>91</v>
      </c>
      <c r="M181" s="5" t="s">
        <v>914</v>
      </c>
      <c r="N181" s="6" t="s">
        <v>625</v>
      </c>
    </row>
    <row r="182" spans="1:14" s="27" customFormat="1" ht="25.5">
      <c r="A182" s="69"/>
      <c r="B182" s="69" t="s">
        <v>249</v>
      </c>
      <c r="C182" s="82" t="s">
        <v>872</v>
      </c>
      <c r="E182" s="17"/>
      <c r="F182" s="10"/>
      <c r="G182" s="17">
        <v>1</v>
      </c>
      <c r="H182" s="17">
        <v>24</v>
      </c>
      <c r="I182" s="4" t="s">
        <v>909</v>
      </c>
      <c r="J182" s="5" t="s">
        <v>911</v>
      </c>
      <c r="K182" s="5">
        <v>90</v>
      </c>
      <c r="L182" s="5">
        <v>91</v>
      </c>
      <c r="M182" s="5" t="s">
        <v>914</v>
      </c>
      <c r="N182" s="6" t="s">
        <v>625</v>
      </c>
    </row>
    <row r="183" spans="1:14" s="27" customFormat="1" ht="38.25">
      <c r="A183" s="69"/>
      <c r="B183" s="69" t="s">
        <v>257</v>
      </c>
      <c r="C183" s="82" t="s">
        <v>879</v>
      </c>
      <c r="E183" s="17">
        <v>13</v>
      </c>
      <c r="F183" s="17"/>
      <c r="G183" s="17">
        <v>15</v>
      </c>
      <c r="H183" s="17">
        <v>3</v>
      </c>
      <c r="I183" s="4" t="s">
        <v>909</v>
      </c>
      <c r="J183" s="5" t="s">
        <v>911</v>
      </c>
      <c r="K183" s="5">
        <v>90</v>
      </c>
      <c r="L183" s="5">
        <v>91</v>
      </c>
      <c r="M183" s="5" t="s">
        <v>914</v>
      </c>
      <c r="N183" s="6" t="s">
        <v>625</v>
      </c>
    </row>
    <row r="184" spans="1:14" s="27" customFormat="1" ht="25.5">
      <c r="A184" s="69"/>
      <c r="B184" s="69" t="s">
        <v>1337</v>
      </c>
      <c r="C184" s="82" t="s">
        <v>874</v>
      </c>
      <c r="E184" s="17">
        <v>17</v>
      </c>
      <c r="F184" s="17">
        <v>7</v>
      </c>
      <c r="G184" s="17">
        <v>20</v>
      </c>
      <c r="H184" s="17">
        <v>13</v>
      </c>
      <c r="I184" s="4" t="s">
        <v>909</v>
      </c>
      <c r="J184" s="5" t="s">
        <v>911</v>
      </c>
      <c r="K184" s="5">
        <v>90</v>
      </c>
      <c r="L184" s="5">
        <v>91</v>
      </c>
      <c r="M184" s="5" t="s">
        <v>914</v>
      </c>
      <c r="N184" s="6" t="s">
        <v>625</v>
      </c>
    </row>
    <row r="185" spans="1:14" s="27" customFormat="1" ht="51">
      <c r="A185" s="69"/>
      <c r="B185" s="72"/>
      <c r="C185" s="83" t="s">
        <v>646</v>
      </c>
      <c r="E185" s="17"/>
      <c r="F185" s="17">
        <v>2</v>
      </c>
      <c r="G185" s="17"/>
      <c r="H185" s="17">
        <v>6</v>
      </c>
      <c r="I185" s="4" t="s">
        <v>909</v>
      </c>
      <c r="J185" s="5" t="s">
        <v>911</v>
      </c>
      <c r="K185" s="5">
        <v>90</v>
      </c>
      <c r="L185" s="5">
        <v>91</v>
      </c>
      <c r="M185" s="5" t="s">
        <v>914</v>
      </c>
      <c r="N185" s="6" t="s">
        <v>625</v>
      </c>
    </row>
    <row r="186" spans="1:14" s="27" customFormat="1" ht="38.25">
      <c r="A186" s="69"/>
      <c r="B186" s="69"/>
      <c r="C186" s="82" t="s">
        <v>792</v>
      </c>
      <c r="E186" s="17"/>
      <c r="F186" s="17">
        <v>29</v>
      </c>
      <c r="G186" s="17"/>
      <c r="H186" s="17">
        <v>46</v>
      </c>
      <c r="I186" s="4" t="s">
        <v>909</v>
      </c>
      <c r="J186" s="5" t="s">
        <v>911</v>
      </c>
      <c r="K186" s="5">
        <v>90</v>
      </c>
      <c r="L186" s="5">
        <v>91</v>
      </c>
      <c r="M186" s="5" t="s">
        <v>914</v>
      </c>
      <c r="N186" s="6" t="s">
        <v>625</v>
      </c>
    </row>
    <row r="187" spans="1:14" s="27" customFormat="1" ht="38.25">
      <c r="A187" s="69"/>
      <c r="B187" s="69" t="s">
        <v>281</v>
      </c>
      <c r="C187" s="82" t="s">
        <v>784</v>
      </c>
      <c r="E187" s="17">
        <v>5</v>
      </c>
      <c r="F187" s="17">
        <v>5</v>
      </c>
      <c r="G187" s="17">
        <v>7</v>
      </c>
      <c r="H187" s="17">
        <v>5</v>
      </c>
      <c r="I187" s="4" t="s">
        <v>909</v>
      </c>
      <c r="J187" s="5" t="s">
        <v>911</v>
      </c>
      <c r="K187" s="5">
        <v>90</v>
      </c>
      <c r="L187" s="5">
        <v>91</v>
      </c>
      <c r="M187" s="5" t="s">
        <v>914</v>
      </c>
      <c r="N187" s="6" t="s">
        <v>625</v>
      </c>
    </row>
    <row r="188" spans="1:14" s="27" customFormat="1" ht="38.25">
      <c r="A188" s="71"/>
      <c r="B188" s="71"/>
      <c r="C188" s="82" t="s">
        <v>330</v>
      </c>
      <c r="E188" s="17">
        <f>SUM(E168:E187)</f>
        <v>126</v>
      </c>
      <c r="F188" s="17">
        <f>SUM(F168:F187)</f>
        <v>93</v>
      </c>
      <c r="G188" s="17">
        <f>SUM(G168:G187)</f>
        <v>166</v>
      </c>
      <c r="H188" s="17">
        <f>SUM(H168:H187)</f>
        <v>205</v>
      </c>
      <c r="I188" s="4" t="s">
        <v>909</v>
      </c>
      <c r="J188" s="5" t="s">
        <v>911</v>
      </c>
      <c r="K188" s="5">
        <v>90</v>
      </c>
      <c r="L188" s="5">
        <v>91</v>
      </c>
      <c r="M188" s="5" t="s">
        <v>914</v>
      </c>
      <c r="N188" s="6" t="s">
        <v>625</v>
      </c>
    </row>
    <row r="189" spans="1:14" s="27" customFormat="1" ht="38.25">
      <c r="A189" s="69" t="s">
        <v>941</v>
      </c>
      <c r="B189" s="69" t="s">
        <v>283</v>
      </c>
      <c r="C189" s="82" t="s">
        <v>331</v>
      </c>
      <c r="E189" s="17">
        <v>12</v>
      </c>
      <c r="F189" s="17"/>
      <c r="G189" s="17">
        <v>22</v>
      </c>
      <c r="H189" s="17">
        <v>6</v>
      </c>
      <c r="I189" s="4" t="s">
        <v>909</v>
      </c>
      <c r="J189" s="5" t="s">
        <v>911</v>
      </c>
      <c r="K189" s="5">
        <v>90</v>
      </c>
      <c r="L189" s="5">
        <v>91</v>
      </c>
      <c r="M189" s="5" t="s">
        <v>915</v>
      </c>
      <c r="N189" s="6" t="s">
        <v>625</v>
      </c>
    </row>
    <row r="190" spans="1:14" s="27" customFormat="1" ht="25.5">
      <c r="A190" s="69"/>
      <c r="B190" s="69" t="s">
        <v>1353</v>
      </c>
      <c r="C190" s="82" t="s">
        <v>874</v>
      </c>
      <c r="E190" s="17"/>
      <c r="F190" s="17">
        <v>27</v>
      </c>
      <c r="G190" s="17"/>
      <c r="H190" s="17">
        <v>42</v>
      </c>
      <c r="I190" s="4" t="s">
        <v>909</v>
      </c>
      <c r="J190" s="5" t="s">
        <v>911</v>
      </c>
      <c r="K190" s="5">
        <v>90</v>
      </c>
      <c r="L190" s="5">
        <v>91</v>
      </c>
      <c r="M190" s="5" t="s">
        <v>915</v>
      </c>
      <c r="N190" s="6" t="s">
        <v>625</v>
      </c>
    </row>
    <row r="191" spans="1:14" s="27" customFormat="1" ht="25.5">
      <c r="A191" s="69"/>
      <c r="B191" s="69" t="s">
        <v>329</v>
      </c>
      <c r="C191" s="82" t="s">
        <v>872</v>
      </c>
      <c r="E191" s="17">
        <v>2</v>
      </c>
      <c r="F191" s="17"/>
      <c r="G191" s="17">
        <v>3</v>
      </c>
      <c r="H191" s="17">
        <v>3</v>
      </c>
      <c r="I191" s="4" t="s">
        <v>909</v>
      </c>
      <c r="J191" s="5" t="s">
        <v>911</v>
      </c>
      <c r="K191" s="5">
        <v>90</v>
      </c>
      <c r="L191" s="5">
        <v>91</v>
      </c>
      <c r="M191" s="5" t="s">
        <v>915</v>
      </c>
      <c r="N191" s="6" t="s">
        <v>625</v>
      </c>
    </row>
    <row r="192" spans="1:14" s="27" customFormat="1" ht="25.5">
      <c r="A192" s="69"/>
      <c r="B192" s="69" t="s">
        <v>327</v>
      </c>
      <c r="C192" s="82" t="s">
        <v>874</v>
      </c>
      <c r="E192" s="17"/>
      <c r="F192" s="17">
        <v>5</v>
      </c>
      <c r="G192" s="17"/>
      <c r="H192" s="17">
        <v>9</v>
      </c>
      <c r="I192" s="4" t="s">
        <v>909</v>
      </c>
      <c r="J192" s="5" t="s">
        <v>911</v>
      </c>
      <c r="K192" s="5">
        <v>90</v>
      </c>
      <c r="L192" s="5">
        <v>91</v>
      </c>
      <c r="M192" s="5" t="s">
        <v>915</v>
      </c>
      <c r="N192" s="6" t="s">
        <v>625</v>
      </c>
    </row>
    <row r="193" spans="1:14" s="27" customFormat="1" ht="38.25">
      <c r="A193" s="71"/>
      <c r="B193" s="71"/>
      <c r="C193" s="82" t="s">
        <v>332</v>
      </c>
      <c r="E193" s="17">
        <f>SUM(E189:E192)</f>
        <v>14</v>
      </c>
      <c r="F193" s="17">
        <f>SUM(F189:F192)</f>
        <v>32</v>
      </c>
      <c r="G193" s="17">
        <f>SUM(G189:G192)</f>
        <v>25</v>
      </c>
      <c r="H193" s="17">
        <f>SUM(H189:H192)</f>
        <v>60</v>
      </c>
      <c r="I193" s="4" t="s">
        <v>909</v>
      </c>
      <c r="J193" s="5" t="s">
        <v>911</v>
      </c>
      <c r="K193" s="5">
        <v>90</v>
      </c>
      <c r="L193" s="5">
        <v>91</v>
      </c>
      <c r="M193" s="5" t="s">
        <v>915</v>
      </c>
      <c r="N193" s="6" t="s">
        <v>625</v>
      </c>
    </row>
    <row r="194" spans="1:14" s="27" customFormat="1" ht="25.5">
      <c r="A194" s="69" t="s">
        <v>942</v>
      </c>
      <c r="B194" s="69" t="s">
        <v>349</v>
      </c>
      <c r="C194" s="82" t="s">
        <v>872</v>
      </c>
      <c r="E194" s="17">
        <v>13</v>
      </c>
      <c r="F194" s="17"/>
      <c r="G194" s="17">
        <v>18</v>
      </c>
      <c r="H194" s="17">
        <v>5</v>
      </c>
      <c r="I194" s="4" t="s">
        <v>909</v>
      </c>
      <c r="J194" s="5" t="s">
        <v>911</v>
      </c>
      <c r="K194" s="5">
        <v>90</v>
      </c>
      <c r="L194" s="5">
        <v>91</v>
      </c>
      <c r="M194" s="5" t="s">
        <v>916</v>
      </c>
      <c r="N194" s="6" t="s">
        <v>625</v>
      </c>
    </row>
    <row r="195" spans="1:14" s="27" customFormat="1" ht="25.5">
      <c r="A195" s="69"/>
      <c r="B195" s="69" t="s">
        <v>1358</v>
      </c>
      <c r="C195" s="82" t="s">
        <v>872</v>
      </c>
      <c r="E195" s="17">
        <v>14</v>
      </c>
      <c r="F195" s="17"/>
      <c r="G195" s="17">
        <v>17</v>
      </c>
      <c r="H195" s="17"/>
      <c r="I195" s="4" t="s">
        <v>909</v>
      </c>
      <c r="J195" s="5" t="s">
        <v>911</v>
      </c>
      <c r="K195" s="5">
        <v>90</v>
      </c>
      <c r="L195" s="5">
        <v>91</v>
      </c>
      <c r="M195" s="5" t="s">
        <v>916</v>
      </c>
      <c r="N195" s="6" t="s">
        <v>625</v>
      </c>
    </row>
    <row r="196" spans="1:14" s="27" customFormat="1" ht="25.5">
      <c r="A196" s="69"/>
      <c r="B196" s="69"/>
      <c r="C196" s="82" t="s">
        <v>874</v>
      </c>
      <c r="E196" s="17"/>
      <c r="F196" s="17">
        <v>4</v>
      </c>
      <c r="G196" s="17"/>
      <c r="H196" s="17">
        <v>7</v>
      </c>
      <c r="I196" s="4" t="s">
        <v>909</v>
      </c>
      <c r="J196" s="5" t="s">
        <v>911</v>
      </c>
      <c r="K196" s="5">
        <v>90</v>
      </c>
      <c r="L196" s="5">
        <v>91</v>
      </c>
      <c r="M196" s="5" t="s">
        <v>916</v>
      </c>
      <c r="N196" s="6" t="s">
        <v>625</v>
      </c>
    </row>
    <row r="197" spans="1:14" s="27" customFormat="1" ht="63.75">
      <c r="A197" s="69"/>
      <c r="B197" s="69"/>
      <c r="C197" s="83" t="s">
        <v>333</v>
      </c>
      <c r="E197" s="17"/>
      <c r="F197" s="17">
        <v>38</v>
      </c>
      <c r="G197" s="17">
        <v>1</v>
      </c>
      <c r="H197" s="17">
        <v>97</v>
      </c>
      <c r="I197" s="4" t="s">
        <v>909</v>
      </c>
      <c r="J197" s="5" t="s">
        <v>911</v>
      </c>
      <c r="K197" s="5">
        <v>90</v>
      </c>
      <c r="L197" s="5">
        <v>91</v>
      </c>
      <c r="M197" s="5" t="s">
        <v>916</v>
      </c>
      <c r="N197" s="6" t="s">
        <v>625</v>
      </c>
    </row>
    <row r="198" spans="1:14" s="27" customFormat="1" ht="25.5">
      <c r="A198" s="69"/>
      <c r="B198" s="69" t="s">
        <v>350</v>
      </c>
      <c r="C198" s="82" t="s">
        <v>872</v>
      </c>
      <c r="E198" s="17">
        <v>6</v>
      </c>
      <c r="F198" s="17"/>
      <c r="G198" s="17">
        <v>10</v>
      </c>
      <c r="H198" s="17">
        <v>5</v>
      </c>
      <c r="I198" s="4" t="s">
        <v>909</v>
      </c>
      <c r="J198" s="5" t="s">
        <v>911</v>
      </c>
      <c r="K198" s="5">
        <v>90</v>
      </c>
      <c r="L198" s="5">
        <v>91</v>
      </c>
      <c r="M198" s="5" t="s">
        <v>916</v>
      </c>
      <c r="N198" s="6" t="s">
        <v>625</v>
      </c>
    </row>
    <row r="199" spans="1:14" s="27" customFormat="1" ht="25.5">
      <c r="A199" s="69"/>
      <c r="B199" s="69"/>
      <c r="C199" s="82" t="s">
        <v>874</v>
      </c>
      <c r="E199" s="17"/>
      <c r="F199" s="17">
        <v>13</v>
      </c>
      <c r="G199" s="17"/>
      <c r="H199" s="17">
        <v>23</v>
      </c>
      <c r="I199" s="4" t="s">
        <v>909</v>
      </c>
      <c r="J199" s="5" t="s">
        <v>911</v>
      </c>
      <c r="K199" s="5">
        <v>90</v>
      </c>
      <c r="L199" s="5">
        <v>91</v>
      </c>
      <c r="M199" s="5" t="s">
        <v>916</v>
      </c>
      <c r="N199" s="6" t="s">
        <v>625</v>
      </c>
    </row>
    <row r="200" spans="1:14" s="27" customFormat="1" ht="25.5">
      <c r="A200" s="69"/>
      <c r="B200" s="69" t="s">
        <v>334</v>
      </c>
      <c r="C200" s="82" t="s">
        <v>872</v>
      </c>
      <c r="E200" s="17">
        <v>8</v>
      </c>
      <c r="F200" s="17"/>
      <c r="G200" s="17">
        <v>9</v>
      </c>
      <c r="H200" s="17"/>
      <c r="I200" s="4" t="s">
        <v>909</v>
      </c>
      <c r="J200" s="5" t="s">
        <v>911</v>
      </c>
      <c r="K200" s="5">
        <v>90</v>
      </c>
      <c r="L200" s="5">
        <v>91</v>
      </c>
      <c r="M200" s="5" t="s">
        <v>916</v>
      </c>
      <c r="N200" s="6" t="s">
        <v>625</v>
      </c>
    </row>
    <row r="201" spans="1:14" s="27" customFormat="1" ht="25.5">
      <c r="A201" s="69"/>
      <c r="B201" s="69" t="s">
        <v>366</v>
      </c>
      <c r="C201" s="82" t="s">
        <v>792</v>
      </c>
      <c r="E201" s="17">
        <v>4</v>
      </c>
      <c r="F201" s="17"/>
      <c r="G201" s="17">
        <v>9</v>
      </c>
      <c r="H201" s="17">
        <v>5</v>
      </c>
      <c r="I201" s="4" t="s">
        <v>909</v>
      </c>
      <c r="J201" s="5" t="s">
        <v>911</v>
      </c>
      <c r="K201" s="5">
        <v>90</v>
      </c>
      <c r="L201" s="5">
        <v>91</v>
      </c>
      <c r="M201" s="5" t="s">
        <v>916</v>
      </c>
      <c r="N201" s="6" t="s">
        <v>625</v>
      </c>
    </row>
    <row r="202" spans="1:14" s="27" customFormat="1" ht="25.5">
      <c r="A202" s="69"/>
      <c r="B202" s="69"/>
      <c r="C202" s="82" t="s">
        <v>784</v>
      </c>
      <c r="E202" s="17"/>
      <c r="F202" s="17">
        <v>26</v>
      </c>
      <c r="G202" s="17"/>
      <c r="H202" s="17">
        <v>29</v>
      </c>
      <c r="I202" s="4" t="s">
        <v>909</v>
      </c>
      <c r="J202" s="5" t="s">
        <v>911</v>
      </c>
      <c r="K202" s="5">
        <v>90</v>
      </c>
      <c r="L202" s="5">
        <v>91</v>
      </c>
      <c r="M202" s="5" t="s">
        <v>916</v>
      </c>
      <c r="N202" s="6" t="s">
        <v>625</v>
      </c>
    </row>
    <row r="203" spans="1:14" s="27" customFormat="1" ht="38.25">
      <c r="A203" s="69"/>
      <c r="B203" s="69" t="s">
        <v>1360</v>
      </c>
      <c r="C203" s="83" t="s">
        <v>976</v>
      </c>
      <c r="E203" s="17">
        <v>7</v>
      </c>
      <c r="F203" s="17">
        <v>25</v>
      </c>
      <c r="G203" s="17">
        <v>1</v>
      </c>
      <c r="H203" s="17">
        <v>42</v>
      </c>
      <c r="I203" s="4" t="s">
        <v>909</v>
      </c>
      <c r="J203" s="5" t="s">
        <v>911</v>
      </c>
      <c r="K203" s="5">
        <v>90</v>
      </c>
      <c r="L203" s="5">
        <v>91</v>
      </c>
      <c r="M203" s="5" t="s">
        <v>916</v>
      </c>
      <c r="N203" s="6" t="s">
        <v>625</v>
      </c>
    </row>
    <row r="204" spans="1:14" s="27" customFormat="1" ht="25.5">
      <c r="A204" s="69"/>
      <c r="B204" s="69" t="s">
        <v>369</v>
      </c>
      <c r="C204" s="82" t="s">
        <v>792</v>
      </c>
      <c r="E204" s="17"/>
      <c r="F204" s="17"/>
      <c r="G204" s="17">
        <v>9</v>
      </c>
      <c r="H204" s="17">
        <v>3</v>
      </c>
      <c r="I204" s="4" t="s">
        <v>909</v>
      </c>
      <c r="J204" s="5" t="s">
        <v>911</v>
      </c>
      <c r="K204" s="5">
        <v>90</v>
      </c>
      <c r="L204" s="5">
        <v>91</v>
      </c>
      <c r="M204" s="5" t="s">
        <v>916</v>
      </c>
      <c r="N204" s="6" t="s">
        <v>625</v>
      </c>
    </row>
    <row r="205" spans="1:14" s="27" customFormat="1" ht="25.5">
      <c r="A205" s="69"/>
      <c r="B205" s="69"/>
      <c r="C205" s="82" t="s">
        <v>874</v>
      </c>
      <c r="E205" s="17"/>
      <c r="F205" s="17">
        <v>12</v>
      </c>
      <c r="G205" s="17"/>
      <c r="H205" s="17">
        <v>18</v>
      </c>
      <c r="I205" s="4" t="s">
        <v>909</v>
      </c>
      <c r="J205" s="5" t="s">
        <v>911</v>
      </c>
      <c r="K205" s="5">
        <v>90</v>
      </c>
      <c r="L205" s="5">
        <v>91</v>
      </c>
      <c r="M205" s="5" t="s">
        <v>916</v>
      </c>
      <c r="N205" s="6" t="s">
        <v>625</v>
      </c>
    </row>
    <row r="206" spans="1:14" s="27" customFormat="1" ht="51">
      <c r="A206" s="69"/>
      <c r="B206" s="69" t="s">
        <v>1362</v>
      </c>
      <c r="C206" s="83" t="s">
        <v>335</v>
      </c>
      <c r="E206" s="17"/>
      <c r="F206" s="17">
        <v>4</v>
      </c>
      <c r="G206" s="17"/>
      <c r="H206" s="17">
        <v>14</v>
      </c>
      <c r="I206" s="4" t="s">
        <v>909</v>
      </c>
      <c r="J206" s="5" t="s">
        <v>911</v>
      </c>
      <c r="K206" s="5">
        <v>90</v>
      </c>
      <c r="L206" s="5">
        <v>91</v>
      </c>
      <c r="M206" s="5" t="s">
        <v>916</v>
      </c>
      <c r="N206" s="6" t="s">
        <v>625</v>
      </c>
    </row>
    <row r="207" spans="1:14" s="27" customFormat="1" ht="25.5">
      <c r="A207" s="69"/>
      <c r="B207" s="69" t="s">
        <v>336</v>
      </c>
      <c r="C207" s="82" t="s">
        <v>874</v>
      </c>
      <c r="E207" s="17">
        <v>3</v>
      </c>
      <c r="F207" s="17">
        <v>11</v>
      </c>
      <c r="G207" s="17"/>
      <c r="H207" s="17">
        <v>17</v>
      </c>
      <c r="I207" s="4" t="s">
        <v>909</v>
      </c>
      <c r="J207" s="5" t="s">
        <v>911</v>
      </c>
      <c r="K207" s="5">
        <v>90</v>
      </c>
      <c r="L207" s="5">
        <v>91</v>
      </c>
      <c r="M207" s="5" t="s">
        <v>916</v>
      </c>
      <c r="N207" s="6" t="s">
        <v>625</v>
      </c>
    </row>
    <row r="208" spans="1:14" s="27" customFormat="1" ht="25.5">
      <c r="A208" s="69"/>
      <c r="B208" s="69"/>
      <c r="C208" s="82" t="s">
        <v>874</v>
      </c>
      <c r="E208" s="17">
        <v>2</v>
      </c>
      <c r="F208" s="17">
        <v>14</v>
      </c>
      <c r="G208" s="17"/>
      <c r="H208" s="17">
        <v>22</v>
      </c>
      <c r="I208" s="4" t="s">
        <v>909</v>
      </c>
      <c r="J208" s="5" t="s">
        <v>911</v>
      </c>
      <c r="K208" s="5">
        <v>90</v>
      </c>
      <c r="L208" s="5">
        <v>91</v>
      </c>
      <c r="M208" s="5" t="s">
        <v>916</v>
      </c>
      <c r="N208" s="6" t="s">
        <v>625</v>
      </c>
    </row>
    <row r="209" spans="1:14" s="27" customFormat="1" ht="25.5">
      <c r="A209" s="69"/>
      <c r="B209" s="69"/>
      <c r="C209" s="82" t="s">
        <v>872</v>
      </c>
      <c r="E209" s="17"/>
      <c r="F209" s="17"/>
      <c r="G209" s="17">
        <v>5</v>
      </c>
      <c r="H209" s="17"/>
      <c r="I209" s="4" t="s">
        <v>909</v>
      </c>
      <c r="J209" s="5" t="s">
        <v>911</v>
      </c>
      <c r="K209" s="5">
        <v>90</v>
      </c>
      <c r="L209" s="5">
        <v>91</v>
      </c>
      <c r="M209" s="5" t="s">
        <v>916</v>
      </c>
      <c r="N209" s="6" t="s">
        <v>625</v>
      </c>
    </row>
    <row r="210" spans="1:14" s="27" customFormat="1" ht="25.5">
      <c r="A210" s="69"/>
      <c r="B210" s="69" t="s">
        <v>337</v>
      </c>
      <c r="C210" s="82" t="s">
        <v>872</v>
      </c>
      <c r="E210" s="17">
        <v>5</v>
      </c>
      <c r="F210" s="17"/>
      <c r="G210" s="17">
        <v>3</v>
      </c>
      <c r="H210" s="17">
        <v>3</v>
      </c>
      <c r="I210" s="4" t="s">
        <v>909</v>
      </c>
      <c r="J210" s="5" t="s">
        <v>911</v>
      </c>
      <c r="K210" s="5">
        <v>90</v>
      </c>
      <c r="L210" s="5">
        <v>91</v>
      </c>
      <c r="M210" s="5" t="s">
        <v>916</v>
      </c>
      <c r="N210" s="6" t="s">
        <v>625</v>
      </c>
    </row>
    <row r="211" spans="1:14" s="27" customFormat="1" ht="25.5">
      <c r="A211" s="69"/>
      <c r="B211" s="69" t="s">
        <v>338</v>
      </c>
      <c r="C211" s="82" t="s">
        <v>784</v>
      </c>
      <c r="E211" s="17"/>
      <c r="F211" s="17">
        <v>5</v>
      </c>
      <c r="G211" s="17"/>
      <c r="H211" s="17">
        <v>9</v>
      </c>
      <c r="I211" s="4" t="s">
        <v>909</v>
      </c>
      <c r="J211" s="5" t="s">
        <v>911</v>
      </c>
      <c r="K211" s="5">
        <v>90</v>
      </c>
      <c r="L211" s="5">
        <v>91</v>
      </c>
      <c r="M211" s="5" t="s">
        <v>916</v>
      </c>
      <c r="N211" s="6" t="s">
        <v>625</v>
      </c>
    </row>
    <row r="212" spans="1:14" s="27" customFormat="1" ht="25.5">
      <c r="A212" s="69"/>
      <c r="B212" s="69" t="s">
        <v>339</v>
      </c>
      <c r="C212" s="82" t="s">
        <v>872</v>
      </c>
      <c r="E212" s="17">
        <v>7</v>
      </c>
      <c r="F212" s="17"/>
      <c r="G212" s="17">
        <v>5</v>
      </c>
      <c r="H212" s="17"/>
      <c r="I212" s="4" t="s">
        <v>909</v>
      </c>
      <c r="J212" s="5" t="s">
        <v>911</v>
      </c>
      <c r="K212" s="5">
        <v>90</v>
      </c>
      <c r="L212" s="5">
        <v>91</v>
      </c>
      <c r="M212" s="5" t="s">
        <v>916</v>
      </c>
      <c r="N212" s="6" t="s">
        <v>625</v>
      </c>
    </row>
    <row r="213" spans="1:14" s="27" customFormat="1" ht="25.5">
      <c r="A213" s="69"/>
      <c r="B213" s="69" t="s">
        <v>340</v>
      </c>
      <c r="C213" s="82" t="s">
        <v>874</v>
      </c>
      <c r="E213" s="17">
        <v>7</v>
      </c>
      <c r="F213" s="17">
        <v>7</v>
      </c>
      <c r="G213" s="17"/>
      <c r="H213" s="17">
        <v>16</v>
      </c>
      <c r="I213" s="4" t="s">
        <v>909</v>
      </c>
      <c r="J213" s="5" t="s">
        <v>911</v>
      </c>
      <c r="K213" s="5">
        <v>90</v>
      </c>
      <c r="L213" s="5">
        <v>91</v>
      </c>
      <c r="M213" s="5" t="s">
        <v>916</v>
      </c>
      <c r="N213" s="6" t="s">
        <v>625</v>
      </c>
    </row>
    <row r="214" spans="1:14" s="27" customFormat="1" ht="25.5">
      <c r="A214" s="69"/>
      <c r="B214" s="69" t="s">
        <v>341</v>
      </c>
      <c r="C214" s="82" t="s">
        <v>792</v>
      </c>
      <c r="E214" s="17"/>
      <c r="F214" s="17"/>
      <c r="G214" s="17">
        <v>10</v>
      </c>
      <c r="H214" s="17">
        <v>4</v>
      </c>
      <c r="I214" s="4" t="s">
        <v>909</v>
      </c>
      <c r="J214" s="5" t="s">
        <v>911</v>
      </c>
      <c r="K214" s="5">
        <v>90</v>
      </c>
      <c r="L214" s="5">
        <v>91</v>
      </c>
      <c r="M214" s="5" t="s">
        <v>916</v>
      </c>
      <c r="N214" s="6" t="s">
        <v>625</v>
      </c>
    </row>
    <row r="215" spans="1:14" s="27" customFormat="1" ht="25.5">
      <c r="A215" s="69"/>
      <c r="B215" s="69"/>
      <c r="C215" s="82" t="s">
        <v>872</v>
      </c>
      <c r="E215" s="17">
        <v>18</v>
      </c>
      <c r="F215" s="17">
        <v>5</v>
      </c>
      <c r="G215" s="17">
        <v>8</v>
      </c>
      <c r="H215" s="17"/>
      <c r="I215" s="4" t="s">
        <v>909</v>
      </c>
      <c r="J215" s="5" t="s">
        <v>911</v>
      </c>
      <c r="K215" s="5">
        <v>90</v>
      </c>
      <c r="L215" s="5">
        <v>91</v>
      </c>
      <c r="M215" s="5" t="s">
        <v>916</v>
      </c>
      <c r="N215" s="6" t="s">
        <v>625</v>
      </c>
    </row>
    <row r="216" spans="1:14" s="27" customFormat="1" ht="25.5">
      <c r="A216" s="69"/>
      <c r="B216" s="69" t="s">
        <v>342</v>
      </c>
      <c r="C216" s="82" t="s">
        <v>874</v>
      </c>
      <c r="E216" s="17">
        <v>13</v>
      </c>
      <c r="F216" s="17"/>
      <c r="G216" s="17">
        <v>1</v>
      </c>
      <c r="H216" s="17">
        <v>13</v>
      </c>
      <c r="I216" s="4" t="s">
        <v>909</v>
      </c>
      <c r="J216" s="5" t="s">
        <v>911</v>
      </c>
      <c r="K216" s="5">
        <v>90</v>
      </c>
      <c r="L216" s="5">
        <v>91</v>
      </c>
      <c r="M216" s="5" t="s">
        <v>916</v>
      </c>
      <c r="N216" s="6" t="s">
        <v>625</v>
      </c>
    </row>
    <row r="217" spans="1:14" s="27" customFormat="1" ht="25.5">
      <c r="A217" s="69"/>
      <c r="B217" s="69" t="s">
        <v>343</v>
      </c>
      <c r="C217" s="82" t="s">
        <v>872</v>
      </c>
      <c r="E217" s="17">
        <v>3</v>
      </c>
      <c r="F217" s="17"/>
      <c r="G217" s="17">
        <v>21</v>
      </c>
      <c r="H217" s="17"/>
      <c r="I217" s="4" t="s">
        <v>909</v>
      </c>
      <c r="J217" s="5" t="s">
        <v>911</v>
      </c>
      <c r="K217" s="5">
        <v>90</v>
      </c>
      <c r="L217" s="5">
        <v>91</v>
      </c>
      <c r="M217" s="5" t="s">
        <v>916</v>
      </c>
      <c r="N217" s="6" t="s">
        <v>625</v>
      </c>
    </row>
    <row r="218" spans="1:14" s="27" customFormat="1" ht="25.5">
      <c r="A218" s="69"/>
      <c r="B218" s="69" t="s">
        <v>371</v>
      </c>
      <c r="C218" s="82" t="s">
        <v>872</v>
      </c>
      <c r="E218" s="17"/>
      <c r="F218" s="17">
        <v>8</v>
      </c>
      <c r="G218" s="17">
        <v>16</v>
      </c>
      <c r="H218" s="17"/>
      <c r="I218" s="4" t="s">
        <v>909</v>
      </c>
      <c r="J218" s="5" t="s">
        <v>911</v>
      </c>
      <c r="K218" s="5">
        <v>90</v>
      </c>
      <c r="L218" s="5">
        <v>91</v>
      </c>
      <c r="M218" s="5" t="s">
        <v>916</v>
      </c>
      <c r="N218" s="6" t="s">
        <v>625</v>
      </c>
    </row>
    <row r="219" spans="1:14" s="27" customFormat="1" ht="25.5">
      <c r="A219" s="69"/>
      <c r="B219" s="69"/>
      <c r="C219" s="82" t="s">
        <v>874</v>
      </c>
      <c r="E219" s="17">
        <v>2</v>
      </c>
      <c r="F219" s="17"/>
      <c r="G219" s="17">
        <v>3</v>
      </c>
      <c r="H219" s="17">
        <v>10</v>
      </c>
      <c r="I219" s="4" t="s">
        <v>909</v>
      </c>
      <c r="J219" s="5" t="s">
        <v>911</v>
      </c>
      <c r="K219" s="5">
        <v>90</v>
      </c>
      <c r="L219" s="5">
        <v>91</v>
      </c>
      <c r="M219" s="5" t="s">
        <v>916</v>
      </c>
      <c r="N219" s="6" t="s">
        <v>625</v>
      </c>
    </row>
    <row r="220" spans="1:14" s="27" customFormat="1" ht="25.5">
      <c r="A220" s="71"/>
      <c r="B220" s="69" t="s">
        <v>1363</v>
      </c>
      <c r="C220" s="107" t="s">
        <v>872</v>
      </c>
      <c r="E220" s="61">
        <v>10</v>
      </c>
      <c r="F220" s="17"/>
      <c r="G220" s="17"/>
      <c r="H220" s="17"/>
      <c r="I220" s="4" t="s">
        <v>909</v>
      </c>
      <c r="J220" s="5" t="s">
        <v>911</v>
      </c>
      <c r="K220" s="5">
        <v>90</v>
      </c>
      <c r="L220" s="5">
        <v>91</v>
      </c>
      <c r="M220" s="5" t="s">
        <v>916</v>
      </c>
      <c r="N220" s="6" t="s">
        <v>625</v>
      </c>
    </row>
    <row r="221" spans="1:14" s="27" customFormat="1" ht="25.5">
      <c r="A221" s="71"/>
      <c r="B221" s="71"/>
      <c r="C221" s="82" t="s">
        <v>874</v>
      </c>
      <c r="E221" s="17"/>
      <c r="F221" s="61">
        <v>17</v>
      </c>
      <c r="G221" s="17">
        <v>2</v>
      </c>
      <c r="H221" s="17">
        <v>7</v>
      </c>
      <c r="I221" s="4" t="s">
        <v>909</v>
      </c>
      <c r="J221" s="5" t="s">
        <v>911</v>
      </c>
      <c r="K221" s="5">
        <v>90</v>
      </c>
      <c r="L221" s="5">
        <v>91</v>
      </c>
      <c r="M221" s="5" t="s">
        <v>916</v>
      </c>
      <c r="N221" s="6" t="s">
        <v>625</v>
      </c>
    </row>
    <row r="222" spans="1:14" ht="25.5">
      <c r="A222" s="69"/>
      <c r="B222" s="69" t="s">
        <v>377</v>
      </c>
      <c r="C222" s="82" t="s">
        <v>872</v>
      </c>
      <c r="E222" s="17">
        <v>8</v>
      </c>
      <c r="F222" s="17"/>
      <c r="G222" s="17">
        <v>16</v>
      </c>
      <c r="H222" s="17">
        <v>27</v>
      </c>
      <c r="I222" s="4" t="s">
        <v>909</v>
      </c>
      <c r="J222" s="5" t="s">
        <v>911</v>
      </c>
      <c r="K222" s="5">
        <v>90</v>
      </c>
      <c r="L222" s="5">
        <v>91</v>
      </c>
      <c r="M222" s="5" t="s">
        <v>916</v>
      </c>
      <c r="N222" s="6" t="s">
        <v>625</v>
      </c>
    </row>
    <row r="223" spans="1:14" ht="25.5">
      <c r="A223" s="69"/>
      <c r="B223" s="69" t="s">
        <v>378</v>
      </c>
      <c r="C223" s="82" t="s">
        <v>872</v>
      </c>
      <c r="E223" s="10">
        <v>16</v>
      </c>
      <c r="F223" s="17"/>
      <c r="G223" s="17">
        <v>1</v>
      </c>
      <c r="H223" s="17">
        <v>4</v>
      </c>
      <c r="I223" s="4" t="s">
        <v>909</v>
      </c>
      <c r="J223" s="5" t="s">
        <v>911</v>
      </c>
      <c r="K223" s="5">
        <v>90</v>
      </c>
      <c r="L223" s="5">
        <v>91</v>
      </c>
      <c r="M223" s="5" t="s">
        <v>916</v>
      </c>
      <c r="N223" s="6" t="s">
        <v>625</v>
      </c>
    </row>
    <row r="224" spans="1:14" ht="25.5">
      <c r="A224" s="69"/>
      <c r="B224" s="69"/>
      <c r="C224" s="82" t="s">
        <v>874</v>
      </c>
      <c r="F224" s="17">
        <v>36</v>
      </c>
      <c r="G224" s="17">
        <v>12</v>
      </c>
      <c r="H224" s="17">
        <v>50</v>
      </c>
      <c r="I224" s="4" t="s">
        <v>909</v>
      </c>
      <c r="J224" s="5" t="s">
        <v>911</v>
      </c>
      <c r="K224" s="5">
        <v>90</v>
      </c>
      <c r="L224" s="5">
        <v>91</v>
      </c>
      <c r="M224" s="5" t="s">
        <v>916</v>
      </c>
      <c r="N224" s="6" t="s">
        <v>625</v>
      </c>
    </row>
    <row r="225" spans="1:14" s="27" customFormat="1" ht="25.5">
      <c r="A225" s="71"/>
      <c r="B225" s="71"/>
      <c r="C225" s="82" t="s">
        <v>344</v>
      </c>
      <c r="E225" s="17">
        <f>SUM(E194:E224)</f>
        <v>146</v>
      </c>
      <c r="F225" s="17">
        <f>SUM(F194:F224)</f>
        <v>225</v>
      </c>
      <c r="G225" s="17">
        <f>SUM(G194:G224)</f>
        <v>177</v>
      </c>
      <c r="H225" s="17">
        <f>SUM(H194:H224)</f>
        <v>430</v>
      </c>
      <c r="I225" s="4" t="s">
        <v>909</v>
      </c>
      <c r="J225" s="5" t="s">
        <v>911</v>
      </c>
      <c r="K225" s="5">
        <v>90</v>
      </c>
      <c r="L225" s="5">
        <v>91</v>
      </c>
      <c r="M225" s="5" t="s">
        <v>916</v>
      </c>
      <c r="N225" s="6" t="s">
        <v>625</v>
      </c>
    </row>
    <row r="226" spans="1:14" ht="25.5">
      <c r="A226" s="69" t="s">
        <v>943</v>
      </c>
      <c r="B226" s="69" t="s">
        <v>1682</v>
      </c>
      <c r="C226" s="82" t="s">
        <v>1683</v>
      </c>
      <c r="E226" s="17">
        <v>36</v>
      </c>
      <c r="F226" s="17"/>
      <c r="G226" s="17">
        <v>40</v>
      </c>
      <c r="H226" s="10">
        <v>6</v>
      </c>
      <c r="I226" s="4" t="s">
        <v>909</v>
      </c>
      <c r="J226" s="5" t="s">
        <v>911</v>
      </c>
      <c r="K226" s="5">
        <v>92</v>
      </c>
      <c r="L226" s="5">
        <v>93</v>
      </c>
      <c r="M226" s="5" t="s">
        <v>917</v>
      </c>
      <c r="N226" s="6" t="s">
        <v>1688</v>
      </c>
    </row>
    <row r="227" spans="1:14" ht="25.5">
      <c r="A227" s="69"/>
      <c r="B227" s="69" t="s">
        <v>1684</v>
      </c>
      <c r="C227" s="82" t="s">
        <v>1685</v>
      </c>
      <c r="E227" s="17">
        <v>5</v>
      </c>
      <c r="F227" s="17"/>
      <c r="G227" s="17">
        <v>5</v>
      </c>
      <c r="H227" s="10"/>
      <c r="I227" s="4" t="s">
        <v>909</v>
      </c>
      <c r="J227" s="5" t="s">
        <v>911</v>
      </c>
      <c r="K227" s="5">
        <v>92</v>
      </c>
      <c r="L227" s="5">
        <v>93</v>
      </c>
      <c r="M227" s="5" t="s">
        <v>917</v>
      </c>
      <c r="N227" s="6" t="s">
        <v>1688</v>
      </c>
    </row>
    <row r="228" spans="1:14" ht="38.25">
      <c r="A228" s="69"/>
      <c r="B228" s="69" t="s">
        <v>1373</v>
      </c>
      <c r="C228" s="82" t="s">
        <v>1686</v>
      </c>
      <c r="E228" s="17"/>
      <c r="F228" s="17">
        <v>5</v>
      </c>
      <c r="G228" s="17"/>
      <c r="H228" s="10">
        <v>17</v>
      </c>
      <c r="I228" s="4" t="s">
        <v>909</v>
      </c>
      <c r="J228" s="5" t="s">
        <v>911</v>
      </c>
      <c r="K228" s="5">
        <v>92</v>
      </c>
      <c r="L228" s="5">
        <v>93</v>
      </c>
      <c r="M228" s="5" t="s">
        <v>917</v>
      </c>
      <c r="N228" s="6" t="s">
        <v>1688</v>
      </c>
    </row>
    <row r="229" spans="1:14" ht="38.25">
      <c r="A229" s="69"/>
      <c r="B229" s="69" t="s">
        <v>398</v>
      </c>
      <c r="C229" s="82" t="s">
        <v>1687</v>
      </c>
      <c r="E229" s="17"/>
      <c r="F229" s="17">
        <v>11</v>
      </c>
      <c r="G229" s="17">
        <v>1</v>
      </c>
      <c r="H229" s="10">
        <v>17</v>
      </c>
      <c r="I229" s="4" t="s">
        <v>909</v>
      </c>
      <c r="J229" s="5" t="s">
        <v>911</v>
      </c>
      <c r="K229" s="5">
        <v>92</v>
      </c>
      <c r="L229" s="5">
        <v>93</v>
      </c>
      <c r="M229" s="5" t="s">
        <v>917</v>
      </c>
      <c r="N229" s="6" t="s">
        <v>1688</v>
      </c>
    </row>
    <row r="230" spans="1:14" s="27" customFormat="1" ht="25.5">
      <c r="A230" s="71"/>
      <c r="B230" s="71"/>
      <c r="C230" s="82" t="s">
        <v>332</v>
      </c>
      <c r="E230" s="17">
        <f>SUM(E226:E229)</f>
        <v>41</v>
      </c>
      <c r="F230" s="17">
        <f>SUM(F226:F229)</f>
        <v>16</v>
      </c>
      <c r="G230" s="17">
        <f>SUM(G226:G229)</f>
        <v>46</v>
      </c>
      <c r="H230" s="17">
        <f>SUM(H226:H229)</f>
        <v>40</v>
      </c>
      <c r="I230" s="4" t="s">
        <v>909</v>
      </c>
      <c r="J230" s="5" t="s">
        <v>911</v>
      </c>
      <c r="K230" s="5">
        <v>92</v>
      </c>
      <c r="L230" s="5">
        <v>93</v>
      </c>
      <c r="M230" s="5" t="s">
        <v>917</v>
      </c>
      <c r="N230" s="6" t="s">
        <v>1688</v>
      </c>
    </row>
    <row r="231" spans="1:14" ht="38.25">
      <c r="A231" s="69" t="s">
        <v>918</v>
      </c>
      <c r="B231" s="69" t="s">
        <v>1689</v>
      </c>
      <c r="C231" s="82" t="s">
        <v>1690</v>
      </c>
      <c r="E231" s="17"/>
      <c r="F231" s="17"/>
      <c r="G231" s="17">
        <v>2</v>
      </c>
      <c r="H231" s="17">
        <v>6</v>
      </c>
      <c r="I231" s="4" t="s">
        <v>909</v>
      </c>
      <c r="J231" s="5" t="s">
        <v>911</v>
      </c>
      <c r="K231" s="5">
        <v>92</v>
      </c>
      <c r="L231" s="5">
        <v>93</v>
      </c>
      <c r="M231" s="5" t="s">
        <v>918</v>
      </c>
      <c r="N231" s="6" t="s">
        <v>1688</v>
      </c>
    </row>
    <row r="232" spans="1:14" ht="38.25">
      <c r="A232" s="69"/>
      <c r="B232" s="69"/>
      <c r="C232" s="82" t="s">
        <v>1691</v>
      </c>
      <c r="E232" s="17"/>
      <c r="F232" s="17">
        <v>1</v>
      </c>
      <c r="G232" s="17"/>
      <c r="H232" s="17">
        <v>6</v>
      </c>
      <c r="I232" s="4" t="s">
        <v>909</v>
      </c>
      <c r="J232" s="5" t="s">
        <v>911</v>
      </c>
      <c r="K232" s="5">
        <v>92</v>
      </c>
      <c r="L232" s="5">
        <v>93</v>
      </c>
      <c r="M232" s="5" t="s">
        <v>918</v>
      </c>
      <c r="N232" s="6" t="s">
        <v>1688</v>
      </c>
    </row>
    <row r="233" spans="1:14" ht="25.5">
      <c r="A233" s="69"/>
      <c r="B233" s="69" t="s">
        <v>1379</v>
      </c>
      <c r="C233" s="82" t="s">
        <v>872</v>
      </c>
      <c r="E233" s="61">
        <v>12</v>
      </c>
      <c r="F233" s="17"/>
      <c r="G233" s="17">
        <v>16</v>
      </c>
      <c r="H233" s="17">
        <v>4</v>
      </c>
      <c r="I233" s="4" t="s">
        <v>909</v>
      </c>
      <c r="J233" s="5" t="s">
        <v>911</v>
      </c>
      <c r="K233" s="5">
        <v>92</v>
      </c>
      <c r="L233" s="5">
        <v>93</v>
      </c>
      <c r="M233" s="5" t="s">
        <v>918</v>
      </c>
      <c r="N233" s="6" t="s">
        <v>1688</v>
      </c>
    </row>
    <row r="234" spans="1:14" ht="25.5">
      <c r="A234" s="69"/>
      <c r="B234" s="69"/>
      <c r="C234" s="82" t="s">
        <v>874</v>
      </c>
      <c r="E234" s="17"/>
      <c r="F234" s="17">
        <v>9</v>
      </c>
      <c r="G234" s="29"/>
      <c r="H234" s="61">
        <v>18</v>
      </c>
      <c r="I234" s="4" t="s">
        <v>909</v>
      </c>
      <c r="J234" s="5" t="s">
        <v>911</v>
      </c>
      <c r="K234" s="5">
        <v>92</v>
      </c>
      <c r="L234" s="5">
        <v>93</v>
      </c>
      <c r="M234" s="5" t="s">
        <v>918</v>
      </c>
      <c r="N234" s="6" t="s">
        <v>1688</v>
      </c>
    </row>
    <row r="235" spans="1:14" ht="25.5">
      <c r="A235" s="69"/>
      <c r="B235" s="69"/>
      <c r="C235" s="82" t="s">
        <v>872</v>
      </c>
      <c r="E235" s="17">
        <v>18</v>
      </c>
      <c r="F235" s="17"/>
      <c r="G235" s="17">
        <v>21</v>
      </c>
      <c r="H235" s="17">
        <v>5</v>
      </c>
      <c r="I235" s="4" t="s">
        <v>909</v>
      </c>
      <c r="J235" s="5" t="s">
        <v>911</v>
      </c>
      <c r="K235" s="5">
        <v>92</v>
      </c>
      <c r="L235" s="5">
        <v>93</v>
      </c>
      <c r="M235" s="5" t="s">
        <v>918</v>
      </c>
      <c r="N235" s="6" t="s">
        <v>1688</v>
      </c>
    </row>
    <row r="236" spans="1:14" ht="25.5">
      <c r="A236" s="69"/>
      <c r="B236" s="69" t="s">
        <v>406</v>
      </c>
      <c r="C236" s="82" t="s">
        <v>872</v>
      </c>
      <c r="E236" s="17">
        <v>4</v>
      </c>
      <c r="F236" s="17"/>
      <c r="G236" s="17">
        <v>5</v>
      </c>
      <c r="H236" s="17">
        <v>5</v>
      </c>
      <c r="I236" s="4" t="s">
        <v>909</v>
      </c>
      <c r="J236" s="5" t="s">
        <v>911</v>
      </c>
      <c r="K236" s="5">
        <v>92</v>
      </c>
      <c r="L236" s="5">
        <v>93</v>
      </c>
      <c r="M236" s="5" t="s">
        <v>918</v>
      </c>
      <c r="N236" s="6" t="s">
        <v>1688</v>
      </c>
    </row>
    <row r="237" spans="1:14" ht="25.5">
      <c r="A237" s="69"/>
      <c r="B237" s="69" t="s">
        <v>409</v>
      </c>
      <c r="C237" s="82" t="s">
        <v>872</v>
      </c>
      <c r="E237" s="17">
        <v>4</v>
      </c>
      <c r="F237" s="17"/>
      <c r="G237" s="17">
        <v>5</v>
      </c>
      <c r="H237" s="17">
        <v>4</v>
      </c>
      <c r="I237" s="4" t="s">
        <v>909</v>
      </c>
      <c r="J237" s="5" t="s">
        <v>911</v>
      </c>
      <c r="K237" s="5">
        <v>92</v>
      </c>
      <c r="L237" s="5">
        <v>93</v>
      </c>
      <c r="M237" s="5" t="s">
        <v>918</v>
      </c>
      <c r="N237" s="6" t="s">
        <v>1688</v>
      </c>
    </row>
    <row r="238" spans="1:14" ht="25.5">
      <c r="A238" s="69"/>
      <c r="B238" s="69"/>
      <c r="C238" s="82" t="s">
        <v>874</v>
      </c>
      <c r="E238" s="17">
        <v>1</v>
      </c>
      <c r="F238" s="17">
        <v>9</v>
      </c>
      <c r="G238" s="17">
        <v>2</v>
      </c>
      <c r="H238" s="17">
        <v>14</v>
      </c>
      <c r="I238" s="4" t="s">
        <v>909</v>
      </c>
      <c r="J238" s="5" t="s">
        <v>911</v>
      </c>
      <c r="K238" s="5">
        <v>92</v>
      </c>
      <c r="L238" s="5">
        <v>93</v>
      </c>
      <c r="M238" s="5" t="s">
        <v>918</v>
      </c>
      <c r="N238" s="6" t="s">
        <v>1688</v>
      </c>
    </row>
    <row r="239" spans="1:14" ht="25.5">
      <c r="A239" s="69"/>
      <c r="B239" s="69"/>
      <c r="C239" s="82" t="s">
        <v>874</v>
      </c>
      <c r="E239" s="17">
        <v>16</v>
      </c>
      <c r="F239" s="17"/>
      <c r="G239" s="17">
        <v>21</v>
      </c>
      <c r="H239" s="17">
        <v>6</v>
      </c>
      <c r="I239" s="4" t="s">
        <v>909</v>
      </c>
      <c r="J239" s="5" t="s">
        <v>911</v>
      </c>
      <c r="K239" s="5">
        <v>92</v>
      </c>
      <c r="L239" s="5">
        <v>93</v>
      </c>
      <c r="M239" s="5" t="s">
        <v>918</v>
      </c>
      <c r="N239" s="6" t="s">
        <v>1688</v>
      </c>
    </row>
    <row r="240" spans="1:14" ht="25.5">
      <c r="A240" s="69"/>
      <c r="B240" s="69" t="s">
        <v>1381</v>
      </c>
      <c r="C240" s="82" t="s">
        <v>872</v>
      </c>
      <c r="E240" s="17"/>
      <c r="F240" s="17">
        <v>6</v>
      </c>
      <c r="G240" s="17"/>
      <c r="H240" s="17">
        <v>11</v>
      </c>
      <c r="I240" s="4" t="s">
        <v>909</v>
      </c>
      <c r="J240" s="5" t="s">
        <v>911</v>
      </c>
      <c r="K240" s="5">
        <v>92</v>
      </c>
      <c r="L240" s="5">
        <v>93</v>
      </c>
      <c r="M240" s="5" t="s">
        <v>918</v>
      </c>
      <c r="N240" s="6" t="s">
        <v>1688</v>
      </c>
    </row>
    <row r="241" spans="1:14" ht="25.5">
      <c r="A241" s="69"/>
      <c r="B241" s="69"/>
      <c r="C241" s="82" t="s">
        <v>874</v>
      </c>
      <c r="E241" s="17">
        <v>3</v>
      </c>
      <c r="F241" s="17"/>
      <c r="G241" s="17">
        <v>5</v>
      </c>
      <c r="H241" s="17">
        <v>2</v>
      </c>
      <c r="I241" s="4" t="s">
        <v>909</v>
      </c>
      <c r="J241" s="5" t="s">
        <v>911</v>
      </c>
      <c r="K241" s="5">
        <v>92</v>
      </c>
      <c r="L241" s="5">
        <v>93</v>
      </c>
      <c r="M241" s="5" t="s">
        <v>918</v>
      </c>
      <c r="N241" s="6" t="s">
        <v>1688</v>
      </c>
    </row>
    <row r="242" spans="1:14" ht="25.5">
      <c r="A242" s="69"/>
      <c r="B242" s="69" t="s">
        <v>1692</v>
      </c>
      <c r="C242" s="82" t="s">
        <v>1693</v>
      </c>
      <c r="E242" s="17"/>
      <c r="F242" s="17">
        <v>49</v>
      </c>
      <c r="G242" s="17">
        <v>1</v>
      </c>
      <c r="H242" s="17">
        <v>89</v>
      </c>
      <c r="I242" s="4" t="s">
        <v>909</v>
      </c>
      <c r="J242" s="5" t="s">
        <v>911</v>
      </c>
      <c r="K242" s="5">
        <v>92</v>
      </c>
      <c r="L242" s="5">
        <v>93</v>
      </c>
      <c r="M242" s="5" t="s">
        <v>918</v>
      </c>
      <c r="N242" s="6" t="s">
        <v>1688</v>
      </c>
    </row>
    <row r="243" spans="1:14" ht="38.25">
      <c r="A243" s="69"/>
      <c r="B243" s="69"/>
      <c r="C243" s="83" t="s">
        <v>1390</v>
      </c>
      <c r="E243" s="17"/>
      <c r="F243" s="17"/>
      <c r="G243" s="17"/>
      <c r="H243" s="17">
        <v>12</v>
      </c>
      <c r="I243" s="4" t="s">
        <v>909</v>
      </c>
      <c r="J243" s="5" t="s">
        <v>911</v>
      </c>
      <c r="K243" s="5">
        <v>92</v>
      </c>
      <c r="L243" s="5">
        <v>93</v>
      </c>
      <c r="M243" s="5" t="s">
        <v>918</v>
      </c>
      <c r="N243" s="6" t="s">
        <v>1688</v>
      </c>
    </row>
    <row r="244" spans="1:14" ht="63.75">
      <c r="A244" s="69"/>
      <c r="B244" s="69" t="s">
        <v>1382</v>
      </c>
      <c r="C244" s="83" t="s">
        <v>1694</v>
      </c>
      <c r="E244" s="17">
        <v>2</v>
      </c>
      <c r="F244" s="17"/>
      <c r="G244" s="17">
        <v>2</v>
      </c>
      <c r="H244" s="17"/>
      <c r="I244" s="4" t="s">
        <v>909</v>
      </c>
      <c r="J244" s="5" t="s">
        <v>911</v>
      </c>
      <c r="K244" s="5">
        <v>92</v>
      </c>
      <c r="L244" s="5">
        <v>93</v>
      </c>
      <c r="M244" s="5" t="s">
        <v>918</v>
      </c>
      <c r="N244" s="6" t="s">
        <v>1688</v>
      </c>
    </row>
    <row r="245" spans="1:14" ht="25.5">
      <c r="A245" s="69"/>
      <c r="B245" s="69" t="s">
        <v>1695</v>
      </c>
      <c r="C245" s="82" t="s">
        <v>872</v>
      </c>
      <c r="E245" s="17">
        <v>13</v>
      </c>
      <c r="F245" s="17"/>
      <c r="G245" s="17">
        <v>16</v>
      </c>
      <c r="H245" s="17">
        <v>7</v>
      </c>
      <c r="I245" s="4" t="s">
        <v>909</v>
      </c>
      <c r="J245" s="5" t="s">
        <v>911</v>
      </c>
      <c r="K245" s="5">
        <v>92</v>
      </c>
      <c r="L245" s="5">
        <v>93</v>
      </c>
      <c r="M245" s="5" t="s">
        <v>918</v>
      </c>
      <c r="N245" s="6" t="s">
        <v>1688</v>
      </c>
    </row>
    <row r="246" spans="1:14" ht="25.5">
      <c r="A246" s="69"/>
      <c r="B246" s="69" t="s">
        <v>1385</v>
      </c>
      <c r="C246" s="82" t="s">
        <v>872</v>
      </c>
      <c r="E246" s="17"/>
      <c r="F246" s="17"/>
      <c r="G246" s="17"/>
      <c r="H246" s="17">
        <v>14</v>
      </c>
      <c r="I246" s="4" t="s">
        <v>909</v>
      </c>
      <c r="J246" s="5" t="s">
        <v>911</v>
      </c>
      <c r="K246" s="5">
        <v>92</v>
      </c>
      <c r="L246" s="5">
        <v>93</v>
      </c>
      <c r="M246" s="5" t="s">
        <v>918</v>
      </c>
      <c r="N246" s="6" t="s">
        <v>1688</v>
      </c>
    </row>
    <row r="247" spans="1:14" ht="25.5">
      <c r="A247" s="69"/>
      <c r="C247" s="82" t="s">
        <v>1696</v>
      </c>
      <c r="E247" s="17"/>
      <c r="F247" s="17">
        <v>6</v>
      </c>
      <c r="G247" s="17"/>
      <c r="H247" s="17"/>
      <c r="I247" s="4" t="s">
        <v>909</v>
      </c>
      <c r="J247" s="5" t="s">
        <v>911</v>
      </c>
      <c r="K247" s="5">
        <v>92</v>
      </c>
      <c r="L247" s="5">
        <v>93</v>
      </c>
      <c r="M247" s="5" t="s">
        <v>918</v>
      </c>
      <c r="N247" s="6" t="s">
        <v>1688</v>
      </c>
    </row>
    <row r="248" spans="1:14" s="27" customFormat="1" ht="25.5">
      <c r="A248" s="71"/>
      <c r="B248" s="71"/>
      <c r="C248" s="82" t="s">
        <v>1697</v>
      </c>
      <c r="E248" s="17">
        <f>SUM(E231:E247)</f>
        <v>73</v>
      </c>
      <c r="F248" s="17">
        <f>SUM(F231:F247)</f>
        <v>80</v>
      </c>
      <c r="G248" s="17">
        <f>SUM(G231:G247)</f>
        <v>96</v>
      </c>
      <c r="H248" s="17">
        <f>SUM(H231:H247)</f>
        <v>203</v>
      </c>
      <c r="I248" s="4" t="s">
        <v>909</v>
      </c>
      <c r="J248" s="5" t="s">
        <v>911</v>
      </c>
      <c r="K248" s="5">
        <v>92</v>
      </c>
      <c r="L248" s="5">
        <v>93</v>
      </c>
      <c r="M248" s="5" t="s">
        <v>918</v>
      </c>
      <c r="N248" s="6" t="s">
        <v>1688</v>
      </c>
    </row>
    <row r="249" spans="1:14" ht="25.5">
      <c r="A249" s="69" t="s">
        <v>945</v>
      </c>
      <c r="B249" s="69" t="s">
        <v>945</v>
      </c>
      <c r="C249" s="82" t="s">
        <v>872</v>
      </c>
      <c r="E249" s="17">
        <v>13</v>
      </c>
      <c r="F249" s="17"/>
      <c r="G249" s="17">
        <v>20</v>
      </c>
      <c r="H249" s="17">
        <v>9</v>
      </c>
      <c r="I249" s="4" t="s">
        <v>909</v>
      </c>
      <c r="J249" s="5" t="s">
        <v>911</v>
      </c>
      <c r="K249" s="5">
        <v>92</v>
      </c>
      <c r="L249" s="5">
        <v>93</v>
      </c>
      <c r="M249" s="5" t="s">
        <v>919</v>
      </c>
      <c r="N249" s="6" t="s">
        <v>1688</v>
      </c>
    </row>
    <row r="250" spans="1:14" ht="25.5">
      <c r="A250" s="69"/>
      <c r="B250" s="69"/>
      <c r="C250" s="82" t="s">
        <v>874</v>
      </c>
      <c r="E250" s="17"/>
      <c r="F250" s="17">
        <v>11</v>
      </c>
      <c r="G250" s="17"/>
      <c r="H250" s="17">
        <v>21</v>
      </c>
      <c r="I250" s="4" t="s">
        <v>909</v>
      </c>
      <c r="J250" s="5" t="s">
        <v>911</v>
      </c>
      <c r="K250" s="5">
        <v>92</v>
      </c>
      <c r="L250" s="5">
        <v>93</v>
      </c>
      <c r="M250" s="5" t="s">
        <v>919</v>
      </c>
      <c r="N250" s="6" t="s">
        <v>1688</v>
      </c>
    </row>
    <row r="251" spans="1:14" ht="25.5">
      <c r="A251" s="69"/>
      <c r="B251" s="69"/>
      <c r="C251" s="82" t="s">
        <v>874</v>
      </c>
      <c r="E251" s="17"/>
      <c r="F251" s="17">
        <v>15</v>
      </c>
      <c r="G251" s="17">
        <v>1</v>
      </c>
      <c r="H251" s="17">
        <v>20</v>
      </c>
      <c r="I251" s="4" t="s">
        <v>909</v>
      </c>
      <c r="J251" s="5" t="s">
        <v>911</v>
      </c>
      <c r="K251" s="5">
        <v>92</v>
      </c>
      <c r="L251" s="5">
        <v>93</v>
      </c>
      <c r="M251" s="5" t="s">
        <v>919</v>
      </c>
      <c r="N251" s="6" t="s">
        <v>1688</v>
      </c>
    </row>
    <row r="252" spans="1:14" ht="25.5">
      <c r="A252" s="69"/>
      <c r="B252" s="69" t="s">
        <v>1698</v>
      </c>
      <c r="C252" s="82" t="s">
        <v>872</v>
      </c>
      <c r="E252" s="17">
        <v>1</v>
      </c>
      <c r="F252" s="17"/>
      <c r="G252" s="17">
        <v>1</v>
      </c>
      <c r="H252" s="17"/>
      <c r="I252" s="4" t="s">
        <v>909</v>
      </c>
      <c r="J252" s="5" t="s">
        <v>911</v>
      </c>
      <c r="K252" s="5">
        <v>92</v>
      </c>
      <c r="L252" s="5">
        <v>93</v>
      </c>
      <c r="M252" s="5" t="s">
        <v>919</v>
      </c>
      <c r="N252" s="6" t="s">
        <v>1688</v>
      </c>
    </row>
    <row r="253" spans="1:14" ht="25.5">
      <c r="A253" s="69"/>
      <c r="B253" s="69" t="s">
        <v>1699</v>
      </c>
      <c r="C253" s="82" t="s">
        <v>872</v>
      </c>
      <c r="E253" s="17">
        <v>13</v>
      </c>
      <c r="F253" s="17"/>
      <c r="G253" s="17">
        <v>15</v>
      </c>
      <c r="H253" s="17">
        <v>8</v>
      </c>
      <c r="I253" s="4" t="s">
        <v>909</v>
      </c>
      <c r="J253" s="5" t="s">
        <v>911</v>
      </c>
      <c r="K253" s="5">
        <v>92</v>
      </c>
      <c r="L253" s="5">
        <v>93</v>
      </c>
      <c r="M253" s="5" t="s">
        <v>919</v>
      </c>
      <c r="N253" s="6" t="s">
        <v>1688</v>
      </c>
    </row>
    <row r="254" spans="1:14" s="27" customFormat="1" ht="25.5">
      <c r="A254" s="71"/>
      <c r="B254" s="71"/>
      <c r="C254" s="82" t="s">
        <v>1700</v>
      </c>
      <c r="E254" s="17">
        <f>SUM(E249:E253)</f>
        <v>27</v>
      </c>
      <c r="F254" s="17">
        <f>SUM(F249:F253)</f>
        <v>26</v>
      </c>
      <c r="G254" s="17">
        <f>SUM(G249:G253)</f>
        <v>37</v>
      </c>
      <c r="H254" s="17">
        <f>SUM(H249:H253)</f>
        <v>58</v>
      </c>
      <c r="I254" s="4" t="s">
        <v>909</v>
      </c>
      <c r="J254" s="5" t="s">
        <v>911</v>
      </c>
      <c r="K254" s="5">
        <v>92</v>
      </c>
      <c r="L254" s="5">
        <v>93</v>
      </c>
      <c r="M254" s="5" t="s">
        <v>919</v>
      </c>
      <c r="N254" s="6" t="s">
        <v>1688</v>
      </c>
    </row>
    <row r="255" spans="1:14" s="27" customFormat="1" ht="25.5">
      <c r="A255" s="69" t="s">
        <v>1482</v>
      </c>
      <c r="B255" s="69" t="s">
        <v>469</v>
      </c>
      <c r="C255" s="82" t="s">
        <v>888</v>
      </c>
      <c r="E255" s="17"/>
      <c r="F255" s="17">
        <v>3</v>
      </c>
      <c r="G255" s="17"/>
      <c r="H255" s="17">
        <v>8</v>
      </c>
      <c r="I255" s="4" t="s">
        <v>909</v>
      </c>
      <c r="J255" s="5" t="s">
        <v>911</v>
      </c>
      <c r="K255" s="5">
        <v>92</v>
      </c>
      <c r="L255" s="5">
        <v>93</v>
      </c>
      <c r="M255" s="5" t="s">
        <v>1483</v>
      </c>
      <c r="N255" s="6" t="s">
        <v>1688</v>
      </c>
    </row>
    <row r="256" spans="1:14" s="27" customFormat="1" ht="63.75">
      <c r="A256" s="69"/>
      <c r="B256" s="69" t="s">
        <v>476</v>
      </c>
      <c r="C256" s="82" t="s">
        <v>1701</v>
      </c>
      <c r="E256" s="17">
        <v>8</v>
      </c>
      <c r="F256" s="17"/>
      <c r="G256" s="61">
        <v>8</v>
      </c>
      <c r="H256" s="29"/>
      <c r="I256" s="4" t="s">
        <v>909</v>
      </c>
      <c r="J256" s="5" t="s">
        <v>911</v>
      </c>
      <c r="K256" s="5">
        <v>92</v>
      </c>
      <c r="L256" s="5">
        <v>93</v>
      </c>
      <c r="M256" s="5" t="s">
        <v>1483</v>
      </c>
      <c r="N256" s="6" t="s">
        <v>1688</v>
      </c>
    </row>
    <row r="257" spans="1:14" s="27" customFormat="1" ht="25.5">
      <c r="A257" s="71"/>
      <c r="B257" s="71"/>
      <c r="C257" s="84" t="s">
        <v>1702</v>
      </c>
      <c r="E257" s="17">
        <f>SUM(E255:E256)</f>
        <v>8</v>
      </c>
      <c r="F257" s="17">
        <f>SUM(F255:F256)</f>
        <v>3</v>
      </c>
      <c r="G257" s="17">
        <f>SUM(G255:G256)</f>
        <v>8</v>
      </c>
      <c r="H257" s="17">
        <f>SUM(H255:H256)</f>
        <v>8</v>
      </c>
      <c r="I257" s="4" t="s">
        <v>909</v>
      </c>
      <c r="J257" s="5" t="s">
        <v>911</v>
      </c>
      <c r="K257" s="5">
        <v>92</v>
      </c>
      <c r="L257" s="5">
        <v>93</v>
      </c>
      <c r="M257" s="5" t="s">
        <v>1483</v>
      </c>
      <c r="N257" s="6" t="s">
        <v>1688</v>
      </c>
    </row>
    <row r="258" spans="1:14" s="27" customFormat="1" ht="63.75">
      <c r="A258" s="69" t="s">
        <v>946</v>
      </c>
      <c r="B258" s="69" t="s">
        <v>1405</v>
      </c>
      <c r="C258" s="83" t="s">
        <v>1703</v>
      </c>
      <c r="E258" s="17"/>
      <c r="F258" s="17">
        <v>7</v>
      </c>
      <c r="G258" s="17">
        <v>1</v>
      </c>
      <c r="H258" s="17">
        <v>8</v>
      </c>
      <c r="I258" s="4" t="s">
        <v>909</v>
      </c>
      <c r="J258" s="5" t="s">
        <v>911</v>
      </c>
      <c r="K258" s="5">
        <v>92</v>
      </c>
      <c r="L258" s="5">
        <v>93</v>
      </c>
      <c r="M258" s="5" t="s">
        <v>920</v>
      </c>
      <c r="N258" s="6" t="s">
        <v>1688</v>
      </c>
    </row>
    <row r="259" spans="1:14" s="27" customFormat="1" ht="51">
      <c r="A259" s="69"/>
      <c r="B259" s="69" t="s">
        <v>1407</v>
      </c>
      <c r="C259" s="83" t="s">
        <v>1704</v>
      </c>
      <c r="E259" s="17"/>
      <c r="F259" s="17">
        <v>22</v>
      </c>
      <c r="G259" s="17"/>
      <c r="H259" s="17">
        <v>16</v>
      </c>
      <c r="I259" s="4" t="s">
        <v>909</v>
      </c>
      <c r="J259" s="5" t="s">
        <v>911</v>
      </c>
      <c r="K259" s="5">
        <v>92</v>
      </c>
      <c r="L259" s="5">
        <v>93</v>
      </c>
      <c r="M259" s="5" t="s">
        <v>920</v>
      </c>
      <c r="N259" s="6" t="s">
        <v>1688</v>
      </c>
    </row>
    <row r="260" spans="1:14" s="27" customFormat="1" ht="51">
      <c r="A260" s="69"/>
      <c r="B260" s="69" t="s">
        <v>1406</v>
      </c>
      <c r="C260" s="83" t="s">
        <v>1704</v>
      </c>
      <c r="E260" s="17"/>
      <c r="F260" s="17">
        <v>43</v>
      </c>
      <c r="G260" s="17"/>
      <c r="H260" s="17">
        <v>34</v>
      </c>
      <c r="I260" s="4" t="s">
        <v>909</v>
      </c>
      <c r="J260" s="5" t="s">
        <v>911</v>
      </c>
      <c r="K260" s="5">
        <v>92</v>
      </c>
      <c r="L260" s="5">
        <v>93</v>
      </c>
      <c r="M260" s="5" t="s">
        <v>920</v>
      </c>
      <c r="N260" s="6" t="s">
        <v>1688</v>
      </c>
    </row>
    <row r="261" spans="1:14" s="27" customFormat="1" ht="51">
      <c r="A261" s="69"/>
      <c r="B261" s="69" t="s">
        <v>1410</v>
      </c>
      <c r="C261" s="83" t="s">
        <v>1704</v>
      </c>
      <c r="E261" s="17"/>
      <c r="F261" s="17">
        <v>56</v>
      </c>
      <c r="G261" s="17">
        <v>4</v>
      </c>
      <c r="H261" s="17">
        <v>87</v>
      </c>
      <c r="I261" s="4" t="s">
        <v>909</v>
      </c>
      <c r="J261" s="5" t="s">
        <v>911</v>
      </c>
      <c r="K261" s="5">
        <v>92</v>
      </c>
      <c r="L261" s="5">
        <v>93</v>
      </c>
      <c r="M261" s="5" t="s">
        <v>920</v>
      </c>
      <c r="N261" s="6" t="s">
        <v>1688</v>
      </c>
    </row>
    <row r="262" spans="1:14" s="27" customFormat="1" ht="63.75">
      <c r="A262" s="69"/>
      <c r="B262" s="69" t="s">
        <v>1705</v>
      </c>
      <c r="C262" s="83" t="s">
        <v>1706</v>
      </c>
      <c r="E262" s="17"/>
      <c r="F262" s="17">
        <v>47</v>
      </c>
      <c r="G262" s="17">
        <v>4</v>
      </c>
      <c r="H262" s="17">
        <v>94</v>
      </c>
      <c r="I262" s="4" t="s">
        <v>909</v>
      </c>
      <c r="J262" s="5" t="s">
        <v>911</v>
      </c>
      <c r="K262" s="5">
        <v>92</v>
      </c>
      <c r="L262" s="5">
        <v>93</v>
      </c>
      <c r="M262" s="5" t="s">
        <v>920</v>
      </c>
      <c r="N262" s="6" t="s">
        <v>1688</v>
      </c>
    </row>
    <row r="263" spans="1:14" s="27" customFormat="1" ht="51">
      <c r="A263" s="69"/>
      <c r="B263" s="69" t="s">
        <v>1014</v>
      </c>
      <c r="C263" s="83" t="s">
        <v>1704</v>
      </c>
      <c r="E263" s="17"/>
      <c r="F263" s="61">
        <v>13</v>
      </c>
      <c r="G263" s="17"/>
      <c r="H263" s="17">
        <v>19</v>
      </c>
      <c r="I263" s="4" t="s">
        <v>909</v>
      </c>
      <c r="J263" s="5" t="s">
        <v>911</v>
      </c>
      <c r="K263" s="5">
        <v>92</v>
      </c>
      <c r="L263" s="5">
        <v>93</v>
      </c>
      <c r="M263" s="5" t="s">
        <v>920</v>
      </c>
      <c r="N263" s="6" t="s">
        <v>1688</v>
      </c>
    </row>
    <row r="264" spans="1:14" s="27" customFormat="1" ht="51">
      <c r="A264" s="69"/>
      <c r="B264" s="69" t="s">
        <v>1015</v>
      </c>
      <c r="C264" s="83" t="s">
        <v>1704</v>
      </c>
      <c r="E264" s="17"/>
      <c r="F264" s="17">
        <v>36</v>
      </c>
      <c r="G264" s="17"/>
      <c r="H264" s="17">
        <v>76</v>
      </c>
      <c r="I264" s="4" t="s">
        <v>909</v>
      </c>
      <c r="J264" s="5" t="s">
        <v>911</v>
      </c>
      <c r="K264" s="5">
        <v>92</v>
      </c>
      <c r="L264" s="5">
        <v>93</v>
      </c>
      <c r="M264" s="5" t="s">
        <v>920</v>
      </c>
      <c r="N264" s="6" t="s">
        <v>1688</v>
      </c>
    </row>
    <row r="265" spans="1:14" s="27" customFormat="1" ht="25.5">
      <c r="A265" s="69"/>
      <c r="B265" s="69" t="s">
        <v>517</v>
      </c>
      <c r="C265" s="82" t="s">
        <v>872</v>
      </c>
      <c r="E265" s="17">
        <v>8</v>
      </c>
      <c r="F265" s="17"/>
      <c r="G265" s="17">
        <v>8</v>
      </c>
      <c r="H265" s="17"/>
      <c r="I265" s="4" t="s">
        <v>909</v>
      </c>
      <c r="J265" s="5" t="s">
        <v>911</v>
      </c>
      <c r="K265" s="5">
        <v>92</v>
      </c>
      <c r="L265" s="5">
        <v>93</v>
      </c>
      <c r="M265" s="5" t="s">
        <v>920</v>
      </c>
      <c r="N265" s="6" t="s">
        <v>1688</v>
      </c>
    </row>
    <row r="266" spans="1:14" s="27" customFormat="1" ht="25.5">
      <c r="A266" s="69"/>
      <c r="B266" s="69"/>
      <c r="C266" s="82" t="s">
        <v>874</v>
      </c>
      <c r="E266" s="17"/>
      <c r="F266" s="17">
        <v>8</v>
      </c>
      <c r="G266" s="17"/>
      <c r="H266" s="17">
        <v>8</v>
      </c>
      <c r="I266" s="4" t="s">
        <v>909</v>
      </c>
      <c r="J266" s="5" t="s">
        <v>911</v>
      </c>
      <c r="K266" s="5">
        <v>92</v>
      </c>
      <c r="L266" s="5">
        <v>93</v>
      </c>
      <c r="M266" s="5" t="s">
        <v>920</v>
      </c>
      <c r="N266" s="6" t="s">
        <v>1688</v>
      </c>
    </row>
    <row r="267" spans="1:14" s="27" customFormat="1" ht="51">
      <c r="A267" s="69"/>
      <c r="B267" s="69" t="s">
        <v>1432</v>
      </c>
      <c r="C267" s="82" t="s">
        <v>1707</v>
      </c>
      <c r="E267" s="17"/>
      <c r="F267" s="17">
        <v>13</v>
      </c>
      <c r="G267" s="17">
        <v>2</v>
      </c>
      <c r="H267" s="17">
        <v>26</v>
      </c>
      <c r="I267" s="4" t="s">
        <v>909</v>
      </c>
      <c r="J267" s="5" t="s">
        <v>911</v>
      </c>
      <c r="K267" s="5">
        <v>92</v>
      </c>
      <c r="L267" s="5">
        <v>93</v>
      </c>
      <c r="M267" s="5" t="s">
        <v>920</v>
      </c>
      <c r="N267" s="6" t="s">
        <v>1688</v>
      </c>
    </row>
    <row r="268" spans="1:14" s="27" customFormat="1" ht="51">
      <c r="A268" s="69"/>
      <c r="B268" s="69" t="s">
        <v>1436</v>
      </c>
      <c r="C268" s="82" t="s">
        <v>1704</v>
      </c>
      <c r="E268" s="17"/>
      <c r="F268" s="17">
        <v>30</v>
      </c>
      <c r="G268" s="17">
        <v>1</v>
      </c>
      <c r="H268" s="17">
        <v>47</v>
      </c>
      <c r="I268" s="4" t="s">
        <v>909</v>
      </c>
      <c r="J268" s="5" t="s">
        <v>911</v>
      </c>
      <c r="K268" s="5">
        <v>92</v>
      </c>
      <c r="L268" s="5">
        <v>93</v>
      </c>
      <c r="M268" s="5" t="s">
        <v>920</v>
      </c>
      <c r="N268" s="6" t="s">
        <v>1688</v>
      </c>
    </row>
    <row r="269" spans="1:14" s="27" customFormat="1" ht="51">
      <c r="A269" s="69"/>
      <c r="B269" s="69" t="s">
        <v>1016</v>
      </c>
      <c r="C269" s="82" t="s">
        <v>1704</v>
      </c>
      <c r="E269" s="17"/>
      <c r="F269" s="17">
        <v>39</v>
      </c>
      <c r="G269" s="17"/>
      <c r="H269" s="17">
        <v>62</v>
      </c>
      <c r="I269" s="4" t="s">
        <v>909</v>
      </c>
      <c r="J269" s="5" t="s">
        <v>911</v>
      </c>
      <c r="K269" s="5">
        <v>92</v>
      </c>
      <c r="L269" s="5">
        <v>93</v>
      </c>
      <c r="M269" s="5" t="s">
        <v>920</v>
      </c>
      <c r="N269" s="6" t="s">
        <v>1688</v>
      </c>
    </row>
    <row r="270" spans="1:14" s="27" customFormat="1" ht="76.5">
      <c r="A270" s="69"/>
      <c r="B270" s="69"/>
      <c r="C270" s="83" t="s">
        <v>1708</v>
      </c>
      <c r="E270" s="61">
        <v>114</v>
      </c>
      <c r="F270" s="17"/>
      <c r="G270" s="17">
        <v>142</v>
      </c>
      <c r="H270" s="17"/>
      <c r="I270" s="4" t="s">
        <v>909</v>
      </c>
      <c r="J270" s="5" t="s">
        <v>911</v>
      </c>
      <c r="K270" s="5">
        <v>92</v>
      </c>
      <c r="L270" s="5">
        <v>93</v>
      </c>
      <c r="M270" s="5" t="s">
        <v>920</v>
      </c>
      <c r="N270" s="6" t="s">
        <v>1688</v>
      </c>
    </row>
    <row r="271" spans="1:14" s="27" customFormat="1" ht="25.5">
      <c r="A271" s="69"/>
      <c r="B271" s="69"/>
      <c r="C271" s="82" t="s">
        <v>1709</v>
      </c>
      <c r="E271" s="29"/>
      <c r="F271" s="17">
        <v>35</v>
      </c>
      <c r="G271" s="17"/>
      <c r="H271" s="17">
        <v>43</v>
      </c>
      <c r="I271" s="4" t="s">
        <v>909</v>
      </c>
      <c r="J271" s="5" t="s">
        <v>911</v>
      </c>
      <c r="K271" s="5">
        <v>92</v>
      </c>
      <c r="L271" s="5">
        <v>93</v>
      </c>
      <c r="M271" s="5" t="s">
        <v>920</v>
      </c>
      <c r="N271" s="6" t="s">
        <v>1688</v>
      </c>
    </row>
    <row r="272" spans="1:14" s="27" customFormat="1" ht="51">
      <c r="A272" s="69"/>
      <c r="B272" s="69" t="s">
        <v>1017</v>
      </c>
      <c r="C272" s="83" t="s">
        <v>1704</v>
      </c>
      <c r="E272" s="29"/>
      <c r="F272" s="17">
        <v>77</v>
      </c>
      <c r="G272" s="17"/>
      <c r="H272" s="17">
        <v>120</v>
      </c>
      <c r="I272" s="4" t="s">
        <v>909</v>
      </c>
      <c r="J272" s="5" t="s">
        <v>911</v>
      </c>
      <c r="K272" s="5">
        <v>92</v>
      </c>
      <c r="L272" s="5">
        <v>93</v>
      </c>
      <c r="M272" s="5" t="s">
        <v>920</v>
      </c>
      <c r="N272" s="6" t="s">
        <v>1688</v>
      </c>
    </row>
    <row r="273" spans="1:14" ht="76.5">
      <c r="A273" s="69"/>
      <c r="B273" s="69" t="s">
        <v>1442</v>
      </c>
      <c r="C273" s="83" t="s">
        <v>1710</v>
      </c>
      <c r="E273" s="17"/>
      <c r="F273" s="17">
        <v>87</v>
      </c>
      <c r="G273" s="17">
        <v>3</v>
      </c>
      <c r="H273" s="17">
        <v>172</v>
      </c>
      <c r="I273" s="4" t="s">
        <v>909</v>
      </c>
      <c r="J273" s="5" t="s">
        <v>911</v>
      </c>
      <c r="K273" s="5">
        <v>92</v>
      </c>
      <c r="L273" s="5">
        <v>93</v>
      </c>
      <c r="M273" s="5" t="s">
        <v>920</v>
      </c>
      <c r="N273" s="6" t="s">
        <v>1688</v>
      </c>
    </row>
    <row r="274" spans="1:14" ht="63.75">
      <c r="A274" s="69"/>
      <c r="B274" s="69" t="s">
        <v>544</v>
      </c>
      <c r="C274" s="83" t="s">
        <v>1711</v>
      </c>
      <c r="E274" s="17"/>
      <c r="F274" s="17">
        <v>71</v>
      </c>
      <c r="G274" s="17">
        <v>4</v>
      </c>
      <c r="H274" s="17">
        <v>119</v>
      </c>
      <c r="I274" s="4" t="s">
        <v>909</v>
      </c>
      <c r="J274" s="5" t="s">
        <v>911</v>
      </c>
      <c r="K274" s="5">
        <v>92</v>
      </c>
      <c r="L274" s="5">
        <v>93</v>
      </c>
      <c r="M274" s="5" t="s">
        <v>920</v>
      </c>
      <c r="N274" s="6" t="s">
        <v>1688</v>
      </c>
    </row>
    <row r="275" spans="1:14" ht="89.25">
      <c r="A275" s="69"/>
      <c r="B275" s="69" t="s">
        <v>1019</v>
      </c>
      <c r="C275" s="83" t="s">
        <v>1712</v>
      </c>
      <c r="E275" s="10">
        <v>34</v>
      </c>
      <c r="F275" s="17"/>
      <c r="G275" s="17">
        <v>55</v>
      </c>
      <c r="H275" s="29"/>
      <c r="I275" s="4" t="s">
        <v>909</v>
      </c>
      <c r="J275" s="5" t="s">
        <v>911</v>
      </c>
      <c r="K275" s="5">
        <v>92</v>
      </c>
      <c r="L275" s="5">
        <v>93</v>
      </c>
      <c r="M275" s="5" t="s">
        <v>920</v>
      </c>
      <c r="N275" s="6" t="s">
        <v>1688</v>
      </c>
    </row>
    <row r="276" spans="1:14" s="27" customFormat="1" ht="25.5">
      <c r="A276" s="71"/>
      <c r="B276" s="71"/>
      <c r="C276" s="82" t="s">
        <v>1713</v>
      </c>
      <c r="E276" s="17">
        <f>SUM(E258:E275)</f>
        <v>156</v>
      </c>
      <c r="F276" s="17">
        <f>SUM(F258:F275)</f>
        <v>584</v>
      </c>
      <c r="G276" s="17">
        <f>SUM(G258:G275)</f>
        <v>224</v>
      </c>
      <c r="H276" s="17">
        <f>SUM(H258:H275)</f>
        <v>931</v>
      </c>
      <c r="I276" s="4" t="s">
        <v>909</v>
      </c>
      <c r="J276" s="5" t="s">
        <v>911</v>
      </c>
      <c r="K276" s="5">
        <v>92</v>
      </c>
      <c r="L276" s="5">
        <v>93</v>
      </c>
      <c r="M276" s="5" t="s">
        <v>920</v>
      </c>
      <c r="N276" s="6" t="s">
        <v>1688</v>
      </c>
    </row>
    <row r="277" spans="1:14" s="27" customFormat="1" ht="26.25" thickBot="1">
      <c r="A277" s="73"/>
      <c r="B277" s="73"/>
      <c r="C277" s="86" t="s">
        <v>1527</v>
      </c>
      <c r="D277" s="30"/>
      <c r="E277" s="20">
        <f>SUM(E276,E257,E254,E248,E230,E225,E193,E188,E167,E130,E66)</f>
        <v>2509</v>
      </c>
      <c r="F277" s="20">
        <f>SUM(F276,F257,F254,F248,F230,F225,F193,F188,F167,F130,F66)</f>
        <v>2553</v>
      </c>
      <c r="G277" s="20">
        <f>SUM(G276,G257,G254,G248,G230,G225,G193,G188,G167,G130,G66)</f>
        <v>3212</v>
      </c>
      <c r="H277" s="19">
        <f>SUM(H276,H257,H254,H248,H230,H225,H193,H188,H167,H130,H66)</f>
        <v>5314</v>
      </c>
      <c r="I277" s="7" t="s">
        <v>909</v>
      </c>
      <c r="J277" s="8" t="s">
        <v>911</v>
      </c>
      <c r="K277" s="8">
        <v>92</v>
      </c>
      <c r="L277" s="8">
        <v>93</v>
      </c>
      <c r="M277" s="8"/>
      <c r="N277" s="9" t="s">
        <v>1688</v>
      </c>
    </row>
    <row r="278" ht="13.5" thickBot="1"/>
    <row r="279" spans="1:14" ht="12.75">
      <c r="A279" s="78" t="s">
        <v>1517</v>
      </c>
      <c r="B279" s="68"/>
      <c r="C279" s="85"/>
      <c r="D279" s="14"/>
      <c r="E279" s="14"/>
      <c r="F279" s="14"/>
      <c r="G279" s="28"/>
      <c r="H279" s="28"/>
      <c r="I279" s="14"/>
      <c r="J279" s="14"/>
      <c r="K279" s="14"/>
      <c r="L279" s="14"/>
      <c r="M279" s="14"/>
      <c r="N279" s="13"/>
    </row>
    <row r="280" spans="1:14" ht="12.75">
      <c r="A280" s="52" t="s">
        <v>1518</v>
      </c>
      <c r="B280" s="69"/>
      <c r="C280" s="82"/>
      <c r="D280" s="17"/>
      <c r="E280" s="17"/>
      <c r="F280" s="17"/>
      <c r="G280" s="29"/>
      <c r="H280" s="29"/>
      <c r="I280" s="17"/>
      <c r="J280" s="17"/>
      <c r="K280" s="17"/>
      <c r="L280" s="17"/>
      <c r="M280" s="17"/>
      <c r="N280" s="16"/>
    </row>
    <row r="281" spans="1:14" ht="12.75">
      <c r="A281" s="52" t="s">
        <v>1519</v>
      </c>
      <c r="B281" s="69"/>
      <c r="C281" s="82"/>
      <c r="D281" s="17"/>
      <c r="E281" s="17"/>
      <c r="F281" s="17"/>
      <c r="G281" s="29"/>
      <c r="H281" s="29"/>
      <c r="I281" s="17"/>
      <c r="J281" s="17"/>
      <c r="K281" s="17"/>
      <c r="L281" s="17"/>
      <c r="M281" s="17"/>
      <c r="N281" s="16"/>
    </row>
    <row r="282" spans="1:14" ht="12.75">
      <c r="A282" s="52" t="s">
        <v>1520</v>
      </c>
      <c r="B282" s="69"/>
      <c r="C282" s="82"/>
      <c r="D282" s="17"/>
      <c r="E282" s="17"/>
      <c r="F282" s="17"/>
      <c r="G282" s="29"/>
      <c r="H282" s="29"/>
      <c r="I282" s="17"/>
      <c r="J282" s="17"/>
      <c r="K282" s="17"/>
      <c r="L282" s="17"/>
      <c r="M282" s="17"/>
      <c r="N282" s="16"/>
    </row>
    <row r="283" spans="1:14" ht="12.75">
      <c r="A283" s="52" t="s">
        <v>1521</v>
      </c>
      <c r="B283" s="69"/>
      <c r="C283" s="82"/>
      <c r="D283" s="17"/>
      <c r="E283" s="17"/>
      <c r="F283" s="17"/>
      <c r="G283" s="29"/>
      <c r="H283" s="29"/>
      <c r="I283" s="17"/>
      <c r="J283" s="17"/>
      <c r="K283" s="17"/>
      <c r="L283" s="17"/>
      <c r="M283" s="17"/>
      <c r="N283" s="16"/>
    </row>
    <row r="284" spans="1:14" ht="12.75">
      <c r="A284" s="52" t="s">
        <v>1522</v>
      </c>
      <c r="B284" s="69"/>
      <c r="C284" s="82"/>
      <c r="D284" s="17"/>
      <c r="E284" s="17"/>
      <c r="F284" s="17"/>
      <c r="G284" s="29"/>
      <c r="H284" s="29"/>
      <c r="I284" s="17"/>
      <c r="J284" s="17"/>
      <c r="K284" s="17"/>
      <c r="L284" s="17"/>
      <c r="M284" s="17"/>
      <c r="N284" s="16"/>
    </row>
    <row r="285" spans="1:14" ht="12.75">
      <c r="A285" s="52" t="s">
        <v>975</v>
      </c>
      <c r="B285" s="69"/>
      <c r="C285" s="82"/>
      <c r="D285" s="17"/>
      <c r="E285" s="17"/>
      <c r="F285" s="17"/>
      <c r="G285" s="29"/>
      <c r="H285" s="29"/>
      <c r="I285" s="17"/>
      <c r="J285" s="17"/>
      <c r="K285" s="17"/>
      <c r="L285" s="17"/>
      <c r="M285" s="17"/>
      <c r="N285" s="16"/>
    </row>
    <row r="286" spans="1:14" ht="12.75">
      <c r="A286" s="52" t="s">
        <v>1523</v>
      </c>
      <c r="B286" s="69"/>
      <c r="C286" s="82"/>
      <c r="D286" s="17"/>
      <c r="E286" s="17"/>
      <c r="F286" s="17"/>
      <c r="G286" s="29"/>
      <c r="H286" s="29"/>
      <c r="I286" s="17"/>
      <c r="J286" s="17"/>
      <c r="K286" s="17"/>
      <c r="L286" s="17"/>
      <c r="M286" s="17"/>
      <c r="N286" s="16"/>
    </row>
    <row r="287" spans="1:14" ht="12.75">
      <c r="A287" s="52" t="s">
        <v>1524</v>
      </c>
      <c r="B287" s="69"/>
      <c r="C287" s="82"/>
      <c r="D287" s="17"/>
      <c r="E287" s="17"/>
      <c r="F287" s="17"/>
      <c r="G287" s="29"/>
      <c r="H287" s="29"/>
      <c r="I287" s="17"/>
      <c r="J287" s="17"/>
      <c r="K287" s="17"/>
      <c r="L287" s="17"/>
      <c r="M287" s="17"/>
      <c r="N287" s="16"/>
    </row>
    <row r="288" spans="1:14" ht="12.75">
      <c r="A288" s="52" t="s">
        <v>1525</v>
      </c>
      <c r="B288" s="69"/>
      <c r="C288" s="82"/>
      <c r="D288" s="17"/>
      <c r="E288" s="17"/>
      <c r="F288" s="17"/>
      <c r="G288" s="29"/>
      <c r="H288" s="29"/>
      <c r="I288" s="17"/>
      <c r="J288" s="17"/>
      <c r="K288" s="17"/>
      <c r="L288" s="17"/>
      <c r="M288" s="17"/>
      <c r="N288" s="16"/>
    </row>
    <row r="289" spans="1:14" ht="12.75">
      <c r="A289" s="52" t="s">
        <v>1526</v>
      </c>
      <c r="B289" s="69"/>
      <c r="C289" s="82"/>
      <c r="D289" s="17"/>
      <c r="E289" s="17"/>
      <c r="F289" s="17"/>
      <c r="G289" s="29"/>
      <c r="H289" s="29"/>
      <c r="I289" s="17"/>
      <c r="J289" s="17"/>
      <c r="K289" s="17"/>
      <c r="L289" s="17"/>
      <c r="M289" s="17"/>
      <c r="N289" s="16"/>
    </row>
    <row r="290" spans="1:14" ht="12.75">
      <c r="A290" s="52" t="s">
        <v>1530</v>
      </c>
      <c r="B290" s="69"/>
      <c r="C290" s="82"/>
      <c r="D290" s="17"/>
      <c r="E290" s="17"/>
      <c r="F290" s="17"/>
      <c r="G290" s="29"/>
      <c r="H290" s="29"/>
      <c r="I290" s="17"/>
      <c r="J290" s="17"/>
      <c r="K290" s="17"/>
      <c r="L290" s="17"/>
      <c r="M290" s="17"/>
      <c r="N290" s="16"/>
    </row>
    <row r="291" spans="1:14" ht="12.75">
      <c r="A291" s="52" t="s">
        <v>802</v>
      </c>
      <c r="B291" s="69"/>
      <c r="C291" s="82"/>
      <c r="D291" s="17"/>
      <c r="E291" s="17"/>
      <c r="F291" s="17"/>
      <c r="G291" s="29"/>
      <c r="H291" s="29"/>
      <c r="I291" s="17"/>
      <c r="J291" s="17"/>
      <c r="K291" s="17"/>
      <c r="L291" s="17"/>
      <c r="M291" s="17"/>
      <c r="N291" s="16"/>
    </row>
    <row r="292" spans="1:14" ht="12.75">
      <c r="A292" s="52" t="s">
        <v>1531</v>
      </c>
      <c r="B292" s="69"/>
      <c r="C292" s="82"/>
      <c r="D292" s="17"/>
      <c r="E292" s="17"/>
      <c r="F292" s="17"/>
      <c r="G292" s="29"/>
      <c r="H292" s="29"/>
      <c r="I292" s="17"/>
      <c r="J292" s="17"/>
      <c r="K292" s="17"/>
      <c r="L292" s="17"/>
      <c r="M292" s="17"/>
      <c r="N292" s="16"/>
    </row>
    <row r="293" spans="1:14" ht="12.75">
      <c r="A293" s="52" t="s">
        <v>1532</v>
      </c>
      <c r="B293" s="69"/>
      <c r="C293" s="82"/>
      <c r="D293" s="17"/>
      <c r="E293" s="17"/>
      <c r="F293" s="17"/>
      <c r="G293" s="29"/>
      <c r="H293" s="29"/>
      <c r="I293" s="17"/>
      <c r="J293" s="17"/>
      <c r="K293" s="17"/>
      <c r="L293" s="17"/>
      <c r="M293" s="17"/>
      <c r="N293" s="16"/>
    </row>
    <row r="294" spans="1:14" ht="12.75">
      <c r="A294" s="52" t="s">
        <v>1533</v>
      </c>
      <c r="B294" s="69"/>
      <c r="C294" s="82"/>
      <c r="D294" s="17"/>
      <c r="E294" s="17"/>
      <c r="F294" s="17"/>
      <c r="G294" s="29"/>
      <c r="H294" s="29"/>
      <c r="I294" s="17"/>
      <c r="J294" s="17"/>
      <c r="K294" s="17"/>
      <c r="L294" s="17"/>
      <c r="M294" s="17"/>
      <c r="N294" s="16"/>
    </row>
    <row r="295" spans="1:14" ht="12.75">
      <c r="A295" s="52" t="s">
        <v>1534</v>
      </c>
      <c r="B295" s="69"/>
      <c r="C295" s="82"/>
      <c r="D295" s="17"/>
      <c r="E295" s="17"/>
      <c r="F295" s="17"/>
      <c r="G295" s="29"/>
      <c r="H295" s="29"/>
      <c r="I295" s="17"/>
      <c r="J295" s="17"/>
      <c r="K295" s="17"/>
      <c r="L295" s="17"/>
      <c r="M295" s="17"/>
      <c r="N295" s="16"/>
    </row>
    <row r="296" spans="1:14" ht="12.75">
      <c r="A296" s="52" t="s">
        <v>1535</v>
      </c>
      <c r="B296" s="69"/>
      <c r="C296" s="82"/>
      <c r="D296" s="17"/>
      <c r="E296" s="17"/>
      <c r="F296" s="17"/>
      <c r="G296" s="29"/>
      <c r="H296" s="29"/>
      <c r="I296" s="17"/>
      <c r="J296" s="17"/>
      <c r="K296" s="17"/>
      <c r="L296" s="17"/>
      <c r="M296" s="17"/>
      <c r="N296" s="16"/>
    </row>
    <row r="297" spans="1:14" ht="12.75">
      <c r="A297" s="52" t="s">
        <v>803</v>
      </c>
      <c r="B297" s="69"/>
      <c r="C297" s="82"/>
      <c r="D297" s="17"/>
      <c r="E297" s="17"/>
      <c r="F297" s="17"/>
      <c r="G297" s="29"/>
      <c r="H297" s="29"/>
      <c r="I297" s="17"/>
      <c r="J297" s="17"/>
      <c r="K297" s="17"/>
      <c r="L297" s="17"/>
      <c r="M297" s="17"/>
      <c r="N297" s="16"/>
    </row>
    <row r="298" spans="1:14" ht="12.75">
      <c r="A298" s="52" t="s">
        <v>1536</v>
      </c>
      <c r="B298" s="69"/>
      <c r="C298" s="82"/>
      <c r="D298" s="17"/>
      <c r="E298" s="17"/>
      <c r="F298" s="17"/>
      <c r="G298" s="29"/>
      <c r="H298" s="29"/>
      <c r="I298" s="17"/>
      <c r="J298" s="17"/>
      <c r="K298" s="17"/>
      <c r="L298" s="17"/>
      <c r="M298" s="17"/>
      <c r="N298" s="16"/>
    </row>
    <row r="299" spans="1:14" ht="12.75">
      <c r="A299" s="52" t="s">
        <v>1537</v>
      </c>
      <c r="B299" s="69"/>
      <c r="C299" s="82"/>
      <c r="D299" s="17"/>
      <c r="E299" s="17"/>
      <c r="F299" s="17"/>
      <c r="G299" s="29"/>
      <c r="H299" s="29"/>
      <c r="I299" s="17"/>
      <c r="J299" s="17"/>
      <c r="K299" s="17"/>
      <c r="L299" s="17"/>
      <c r="M299" s="17"/>
      <c r="N299" s="16"/>
    </row>
    <row r="300" spans="1:14" ht="12.75">
      <c r="A300" s="52" t="s">
        <v>1367</v>
      </c>
      <c r="B300" s="69"/>
      <c r="C300" s="82"/>
      <c r="D300" s="17"/>
      <c r="E300" s="17"/>
      <c r="F300" s="17"/>
      <c r="G300" s="29"/>
      <c r="H300" s="29"/>
      <c r="I300" s="17"/>
      <c r="J300" s="17"/>
      <c r="K300" s="17"/>
      <c r="L300" s="17"/>
      <c r="M300" s="17"/>
      <c r="N300" s="16"/>
    </row>
    <row r="301" spans="1:14" ht="12.75">
      <c r="A301" s="52" t="s">
        <v>1538</v>
      </c>
      <c r="B301" s="69"/>
      <c r="C301" s="82"/>
      <c r="D301" s="17"/>
      <c r="E301" s="17"/>
      <c r="F301" s="17"/>
      <c r="G301" s="29"/>
      <c r="H301" s="29"/>
      <c r="I301" s="17"/>
      <c r="J301" s="17"/>
      <c r="K301" s="17"/>
      <c r="L301" s="17"/>
      <c r="M301" s="17"/>
      <c r="N301" s="16"/>
    </row>
    <row r="302" spans="1:14" ht="12.75">
      <c r="A302" s="52" t="s">
        <v>970</v>
      </c>
      <c r="B302" s="69"/>
      <c r="C302" s="82"/>
      <c r="D302" s="17"/>
      <c r="E302" s="17"/>
      <c r="F302" s="17"/>
      <c r="G302" s="29"/>
      <c r="H302" s="29"/>
      <c r="I302" s="17"/>
      <c r="J302" s="17"/>
      <c r="K302" s="17"/>
      <c r="L302" s="17"/>
      <c r="M302" s="17"/>
      <c r="N302" s="16"/>
    </row>
    <row r="303" spans="1:14" ht="12.75">
      <c r="A303" s="52" t="s">
        <v>971</v>
      </c>
      <c r="B303" s="69"/>
      <c r="C303" s="82"/>
      <c r="D303" s="17"/>
      <c r="E303" s="17"/>
      <c r="F303" s="17"/>
      <c r="G303" s="29"/>
      <c r="H303" s="29"/>
      <c r="I303" s="17"/>
      <c r="J303" s="17"/>
      <c r="K303" s="17"/>
      <c r="L303" s="17"/>
      <c r="M303" s="17"/>
      <c r="N303" s="16"/>
    </row>
    <row r="304" spans="1:14" ht="12.75">
      <c r="A304" s="52" t="s">
        <v>972</v>
      </c>
      <c r="B304" s="69"/>
      <c r="C304" s="82"/>
      <c r="D304" s="17"/>
      <c r="E304" s="17"/>
      <c r="F304" s="17"/>
      <c r="G304" s="29"/>
      <c r="H304" s="29"/>
      <c r="I304" s="17"/>
      <c r="J304" s="17"/>
      <c r="K304" s="17"/>
      <c r="L304" s="17"/>
      <c r="M304" s="17"/>
      <c r="N304" s="16"/>
    </row>
    <row r="305" spans="1:14" ht="12.75">
      <c r="A305" s="52" t="s">
        <v>973</v>
      </c>
      <c r="B305" s="69"/>
      <c r="C305" s="82"/>
      <c r="D305" s="17"/>
      <c r="E305" s="17"/>
      <c r="F305" s="17"/>
      <c r="G305" s="29"/>
      <c r="H305" s="29"/>
      <c r="I305" s="17"/>
      <c r="J305" s="17"/>
      <c r="K305" s="17"/>
      <c r="L305" s="17"/>
      <c r="M305" s="17"/>
      <c r="N305" s="16"/>
    </row>
    <row r="306" spans="1:14" ht="13.5" thickBot="1">
      <c r="A306" s="79" t="s">
        <v>974</v>
      </c>
      <c r="B306" s="74"/>
      <c r="C306" s="86"/>
      <c r="D306" s="20"/>
      <c r="E306" s="20"/>
      <c r="F306" s="20"/>
      <c r="G306" s="30"/>
      <c r="H306" s="30"/>
      <c r="I306" s="20"/>
      <c r="J306" s="20"/>
      <c r="K306" s="20"/>
      <c r="L306" s="20"/>
      <c r="M306" s="20"/>
      <c r="N306" s="19"/>
    </row>
  </sheetData>
  <mergeCells count="15">
    <mergeCell ref="G3:H4"/>
    <mergeCell ref="E5:E6"/>
    <mergeCell ref="F5:F6"/>
    <mergeCell ref="G5:G6"/>
    <mergeCell ref="H5:H6"/>
    <mergeCell ref="A3:A6"/>
    <mergeCell ref="B3:B6"/>
    <mergeCell ref="C3:C6"/>
    <mergeCell ref="E3:F4"/>
    <mergeCell ref="M3:M6"/>
    <mergeCell ref="N3:N6"/>
    <mergeCell ref="I3:I6"/>
    <mergeCell ref="J3:J6"/>
    <mergeCell ref="K3:K6"/>
    <mergeCell ref="L3:L6"/>
  </mergeCells>
  <hyperlinks>
    <hyperlink ref="F13" location="'tabel 37'!A281" display="'tabel 37'!A281"/>
    <hyperlink ref="C10" location="'tabel 37'!A279" display="'tabel 37'!A279"/>
    <hyperlink ref="C13" location="'tabel 37'!A280" display="'tabel 37'!A280"/>
    <hyperlink ref="F16" location="'tabel 37'!A282" display="'tabel 37'!A282"/>
    <hyperlink ref="E19" location="'tabel 37'!A282" display="'tabel 37'!A282"/>
    <hyperlink ref="C17" location="'tabel 37'!A283" display="'tabel 37'!A283"/>
    <hyperlink ref="C18" location="'tabel 37'!A283" display="'tabel 37'!A283"/>
    <hyperlink ref="C20" location="'tabel 37'!A283" display="'tabel 37'!A283"/>
    <hyperlink ref="C24" location="'tabel 37'!A284" display="'tabel 37'!A284"/>
    <hyperlink ref="C25" location="'tabel 37'!A284" display="'tabel 37'!A284"/>
    <hyperlink ref="E30" location="'tabel 37'!A285" display="'tabel 37'!A285"/>
    <hyperlink ref="G30" location="'tabel 37'!A286" display="'tabel 37'!A286"/>
    <hyperlink ref="C32" location="'tabel 37'!A284" display="'tabel 37'!A284"/>
    <hyperlink ref="G33" location="'tabel 37'!A287" display="'tabel 37'!A287"/>
    <hyperlink ref="C35" location="'tabel 37'!A284" display="'tabel 37'!A284"/>
    <hyperlink ref="C36" location="'tabel 37'!A283" display="'tabel 37'!A283"/>
    <hyperlink ref="C39" location="'tabel 37'!A283" display="'tabel 37'!A283"/>
    <hyperlink ref="C40" location="'tabel 37'!A284" display="'tabel 37'!A284"/>
    <hyperlink ref="C41" location="'tabel 37'!A283" display="'tabel 37'!A283"/>
    <hyperlink ref="C42" location="'tabel 37'!A283" display="'tabel 37'!A283"/>
    <hyperlink ref="C44" location="'tabel 37'!A284" display="'tabel 37'!A284"/>
    <hyperlink ref="C45" location="'tabel 37'!A283" display="'tabel 37'!A283"/>
    <hyperlink ref="F45" location="'tabel 37'!A298" display="'tabel 37'!A298"/>
    <hyperlink ref="C48" location="'tabel 37'!A283" display="'tabel 37'!A283"/>
    <hyperlink ref="C50" location="'tabel 37'!A284" display="'tabel 37'!A284"/>
    <hyperlink ref="C51" location="'tabel 37'!A289" display="'tabel 37'!A289"/>
    <hyperlink ref="C53" location="'tabel 37'!A284" display="'tabel 37'!A284"/>
    <hyperlink ref="C55" location="'tabel 37'!A283" display="'tabel 37'!A283"/>
    <hyperlink ref="C56" location="'tabel 37'!A284" display="'tabel 37'!A284"/>
    <hyperlink ref="C57" location="'tabel 37'!A283" display="'tabel 37'!A283"/>
    <hyperlink ref="C58" location="'tabel 37'!A283" display="'tabel 37'!A283"/>
    <hyperlink ref="C60" location="'tabel 37'!A283" display="'tabel 37'!A283"/>
    <hyperlink ref="E91" location="'tabel 37'!A291" display="'tabel 37'!A291"/>
    <hyperlink ref="C86" location="'tabel 37'!A283" display="'tabel 37'!A283"/>
    <hyperlink ref="C89" location="'tabel 37'!A290" display="'tabel 37'!A290"/>
    <hyperlink ref="C92" location="'tabel 37'!A290" display="'tabel 37'!A290"/>
    <hyperlink ref="F95" location="'tabel 37'!A282" display="'tabel 37'!A282"/>
    <hyperlink ref="C98" location="'tabel 37'!A292" display="'tabel 37'!A292"/>
    <hyperlink ref="G98" location="'tabel 37'!A293" display="'tabel 37'!A293"/>
    <hyperlink ref="C105" location="'tabel 37'!A292" display="'tabel 37'!A292"/>
    <hyperlink ref="C109" location="'tabel 37'!A283" display="'tabel 37'!A283"/>
    <hyperlink ref="C111" location="'tabel 37'!A283" display="'tabel 37'!A283"/>
    <hyperlink ref="F114" location="'tabel 37'!A282" display="'tabel 37'!A282"/>
    <hyperlink ref="E119" location="'tabel 37'!A282" display="'tabel 37'!A282"/>
    <hyperlink ref="E123" location="'tabel 37'!A282" display="'tabel 37'!A282"/>
    <hyperlink ref="C127" location="'tabel 37'!A290" display="'tabel 37'!A290"/>
    <hyperlink ref="E128" location="'tabel 37'!A282" display="'tabel 37'!A282"/>
    <hyperlink ref="F133" location="'tabel 37'!A282" display="'tabel 37'!A282"/>
    <hyperlink ref="C151" location="'tabel 37'!A283" display="'tabel 37'!A283"/>
    <hyperlink ref="C165" location="'tabel 37'!A283" display="'tabel 37'!A283"/>
    <hyperlink ref="C166" location="'tabel 37'!A283" display="'tabel 37'!A283"/>
    <hyperlink ref="E168" location="'tabel 37'!A282" display="'tabel 37'!A282"/>
    <hyperlink ref="C174" location="'tabel 37'!A283" display="'tabel 37'!A283"/>
    <hyperlink ref="C181" location="'tabel 37'!A297" display="'tabel 37'!A297"/>
    <hyperlink ref="F181" location="'tabel 37'!A296" display="'tabel 37'!A296"/>
    <hyperlink ref="C185" location="'tabel 37'!A283" display="'tabel 37'!A283"/>
    <hyperlink ref="H169" location="'tabel 37'!A295" display="'tabel 37'!A295"/>
    <hyperlink ref="C197" location="'tabel 37'!A283" display="'tabel 37'!A283"/>
    <hyperlink ref="C203" location="'tabel 37'!A283" display="'tabel 37'!A283"/>
    <hyperlink ref="C206" location="'tabel 37'!A290" display="'tabel 37'!A290"/>
    <hyperlink ref="F221" location="'tabel 37'!A282" display="'tabel 37'!A282"/>
    <hyperlink ref="E233" location="'tabel 37'!A296" display="'tabel 37'!A296"/>
    <hyperlink ref="H234" location="'tabel 37'!A282" display="'tabel 37'!A282"/>
    <hyperlink ref="C243" location="'tabel 37'!A299" display="'tabel 37'!A299"/>
    <hyperlink ref="C244" location="'tabel 37'!A283" display="'tabel 37'!A283"/>
    <hyperlink ref="G256" location="'tabel 37'!A300" display="'tabel 37'!A300"/>
    <hyperlink ref="C258" location="'tabel 37'!A283" display="'tabel 37'!A283"/>
    <hyperlink ref="C259" location="'tabel 37'!A283" display="'tabel 37'!A283"/>
    <hyperlink ref="C260" location="'tabel 37'!A283" display="'tabel 37'!A283"/>
    <hyperlink ref="C261" location="'tabel 37'!A301" display="'tabel 37'!A301"/>
    <hyperlink ref="C262" location="'tabel 37'!A302" display="'tabel 37'!A302"/>
    <hyperlink ref="C263" location="'tabel 37'!A301" display="'tabel 37'!A301"/>
    <hyperlink ref="C264" location="'tabel 37'!A302" display="'tabel 37'!A302"/>
    <hyperlink ref="F263" location="'tabel 37'!A282" display="'tabel 37'!A282"/>
    <hyperlink ref="C270" location="'tabel 37'!A283" display="'tabel 37'!A283"/>
    <hyperlink ref="E270" location="'tabel 37'!A283" display="'tabel 37'!A283"/>
    <hyperlink ref="C273" location="'tabel 37'!A302" display="'tabel 37'!A302"/>
    <hyperlink ref="C275" location="'tabel 37'!A283" display="'tabel 37'!A283"/>
    <hyperlink ref="C8" location="'tabel 37'!A279" display="'tabel 37'!A279"/>
    <hyperlink ref="C146" location="'tabel 37'!A283" display="'tabel 37'!A283"/>
    <hyperlink ref="E220" location="'tabel 37'!A298" display="'tabel 37'!A298"/>
    <hyperlink ref="C274" location="'tabel 37'!A283" display="'tabel 37'!A283"/>
    <hyperlink ref="C272" location="'tabel 37'!A301" display="'tabel 37'!A301"/>
  </hyperlinks>
  <printOptions gridLines="1" headings="1"/>
  <pageMargins left="0.7480314960629921" right="0.7480314960629921" top="0.984251968503937" bottom="0.984251968503937" header="0.5118110236220472" footer="0.5118110236220472"/>
  <pageSetup horizontalDpi="600" verticalDpi="600" orientation="portrait" pageOrder="overThenDown" paperSize="9" r:id="rId3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A1" sqref="A1"/>
    </sheetView>
  </sheetViews>
  <sheetFormatPr defaultColWidth="9.140625" defaultRowHeight="12.75"/>
  <cols>
    <col min="1" max="1" width="12.7109375" style="10" customWidth="1"/>
    <col min="2" max="2" width="23.28125" style="10" customWidth="1"/>
    <col min="3" max="7" width="9.140625" style="10" customWidth="1"/>
    <col min="8" max="8" width="7.140625" style="10" customWidth="1"/>
    <col min="9" max="10" width="6.57421875" style="10" customWidth="1"/>
    <col min="11" max="16384" width="9.140625" style="10" customWidth="1"/>
  </cols>
  <sheetData>
    <row r="1" spans="1:11" ht="13.5" thickBot="1">
      <c r="A1" s="110" t="s">
        <v>1392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ht="13.5" thickBot="1"/>
    <row r="3" spans="1:12" ht="22.5" customHeight="1">
      <c r="A3" s="265" t="s">
        <v>722</v>
      </c>
      <c r="B3" s="215" t="s">
        <v>1393</v>
      </c>
      <c r="C3" s="11"/>
      <c r="D3" s="159" t="s">
        <v>553</v>
      </c>
      <c r="E3" s="199"/>
      <c r="F3" s="199" t="s">
        <v>1034</v>
      </c>
      <c r="G3" s="215"/>
      <c r="H3" s="297" t="s">
        <v>903</v>
      </c>
      <c r="I3" s="204" t="s">
        <v>904</v>
      </c>
      <c r="J3" s="137" t="s">
        <v>905</v>
      </c>
      <c r="K3" s="207" t="s">
        <v>906</v>
      </c>
      <c r="L3" s="140" t="s">
        <v>908</v>
      </c>
    </row>
    <row r="4" spans="1:12" ht="18" customHeight="1">
      <c r="A4" s="266"/>
      <c r="B4" s="216"/>
      <c r="C4" s="11"/>
      <c r="D4" s="136"/>
      <c r="E4" s="200"/>
      <c r="F4" s="200"/>
      <c r="G4" s="216"/>
      <c r="H4" s="298"/>
      <c r="I4" s="205"/>
      <c r="J4" s="138"/>
      <c r="K4" s="208"/>
      <c r="L4" s="128"/>
    </row>
    <row r="5" spans="1:12" ht="18.75" customHeight="1">
      <c r="A5" s="266"/>
      <c r="B5" s="216"/>
      <c r="C5" s="11"/>
      <c r="D5" s="136" t="s">
        <v>1676</v>
      </c>
      <c r="E5" s="200" t="s">
        <v>1677</v>
      </c>
      <c r="F5" s="200" t="s">
        <v>926</v>
      </c>
      <c r="G5" s="216" t="s">
        <v>927</v>
      </c>
      <c r="H5" s="298"/>
      <c r="I5" s="205"/>
      <c r="J5" s="138"/>
      <c r="K5" s="208"/>
      <c r="L5" s="128"/>
    </row>
    <row r="6" spans="1:12" ht="13.5" thickBot="1">
      <c r="A6" s="267"/>
      <c r="B6" s="217"/>
      <c r="C6" s="11"/>
      <c r="D6" s="212"/>
      <c r="E6" s="213"/>
      <c r="F6" s="213"/>
      <c r="G6" s="217"/>
      <c r="H6" s="299"/>
      <c r="I6" s="206"/>
      <c r="J6" s="139"/>
      <c r="K6" s="209"/>
      <c r="L6" s="129"/>
    </row>
    <row r="7" spans="6:7" ht="13.5" thickBot="1">
      <c r="F7" s="27"/>
      <c r="G7" s="27"/>
    </row>
    <row r="8" spans="1:12" ht="38.25">
      <c r="A8" s="12" t="s">
        <v>1057</v>
      </c>
      <c r="B8" s="89" t="s">
        <v>1395</v>
      </c>
      <c r="C8" s="16"/>
      <c r="D8" s="12">
        <v>15</v>
      </c>
      <c r="E8" s="14"/>
      <c r="F8" s="14">
        <v>43</v>
      </c>
      <c r="G8" s="13"/>
      <c r="H8" s="1" t="s">
        <v>909</v>
      </c>
      <c r="I8" s="2" t="s">
        <v>911</v>
      </c>
      <c r="J8" s="2">
        <v>94</v>
      </c>
      <c r="K8" s="2">
        <v>95</v>
      </c>
      <c r="L8" s="3" t="s">
        <v>1394</v>
      </c>
    </row>
    <row r="9" spans="1:12" ht="25.5">
      <c r="A9" s="55" t="s">
        <v>1330</v>
      </c>
      <c r="B9" s="36" t="s">
        <v>1396</v>
      </c>
      <c r="C9" s="16"/>
      <c r="D9" s="15">
        <v>32</v>
      </c>
      <c r="E9" s="17">
        <v>16</v>
      </c>
      <c r="F9" s="17">
        <v>38</v>
      </c>
      <c r="G9" s="16">
        <v>26</v>
      </c>
      <c r="H9" s="4" t="s">
        <v>909</v>
      </c>
      <c r="I9" s="5" t="s">
        <v>911</v>
      </c>
      <c r="J9" s="5">
        <v>94</v>
      </c>
      <c r="K9" s="5">
        <v>95</v>
      </c>
      <c r="L9" s="6" t="s">
        <v>1394</v>
      </c>
    </row>
    <row r="10" spans="1:12" ht="25.5">
      <c r="A10" s="55"/>
      <c r="B10" s="36" t="s">
        <v>1397</v>
      </c>
      <c r="C10" s="16"/>
      <c r="D10" s="15">
        <v>15</v>
      </c>
      <c r="E10" s="17">
        <v>24</v>
      </c>
      <c r="F10" s="17">
        <v>17</v>
      </c>
      <c r="G10" s="16">
        <v>29</v>
      </c>
      <c r="H10" s="4" t="s">
        <v>909</v>
      </c>
      <c r="I10" s="5" t="s">
        <v>911</v>
      </c>
      <c r="J10" s="5">
        <v>94</v>
      </c>
      <c r="K10" s="5">
        <v>95</v>
      </c>
      <c r="L10" s="6" t="s">
        <v>1394</v>
      </c>
    </row>
    <row r="11" spans="1:12" ht="24" customHeight="1">
      <c r="A11" s="55"/>
      <c r="B11" s="36" t="s">
        <v>1398</v>
      </c>
      <c r="C11" s="16"/>
      <c r="D11" s="15">
        <v>4</v>
      </c>
      <c r="E11" s="17">
        <v>1</v>
      </c>
      <c r="F11" s="17">
        <v>7</v>
      </c>
      <c r="G11" s="16">
        <v>4</v>
      </c>
      <c r="H11" s="4"/>
      <c r="I11" s="5"/>
      <c r="J11" s="5"/>
      <c r="K11" s="5"/>
      <c r="L11" s="6"/>
    </row>
    <row r="12" spans="1:12" s="27" customFormat="1" ht="13.5" thickBot="1">
      <c r="A12" s="49"/>
      <c r="B12" s="37" t="s">
        <v>995</v>
      </c>
      <c r="C12" s="16"/>
      <c r="D12" s="18">
        <f>SUM(D8:D11)</f>
        <v>66</v>
      </c>
      <c r="E12" s="20">
        <f>SUM(E8:E11)</f>
        <v>41</v>
      </c>
      <c r="F12" s="20">
        <f>SUM(F8:F11)</f>
        <v>105</v>
      </c>
      <c r="G12" s="20">
        <f>SUM(G8:G11)</f>
        <v>59</v>
      </c>
      <c r="H12" s="7" t="s">
        <v>909</v>
      </c>
      <c r="I12" s="8" t="s">
        <v>911</v>
      </c>
      <c r="J12" s="8">
        <v>94</v>
      </c>
      <c r="K12" s="8">
        <v>95</v>
      </c>
      <c r="L12" s="9" t="s">
        <v>1394</v>
      </c>
    </row>
    <row r="13" ht="13.5" thickBot="1"/>
    <row r="14" spans="1:12" ht="12.75">
      <c r="A14" s="12" t="s">
        <v>804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3"/>
    </row>
    <row r="15" spans="1:12" ht="13.5" thickBot="1">
      <c r="A15" s="18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19"/>
    </row>
  </sheetData>
  <mergeCells count="13">
    <mergeCell ref="A3:A6"/>
    <mergeCell ref="B3:B6"/>
    <mergeCell ref="D3:E4"/>
    <mergeCell ref="F3:G4"/>
    <mergeCell ref="D5:D6"/>
    <mergeCell ref="E5:E6"/>
    <mergeCell ref="F5:F6"/>
    <mergeCell ref="G5:G6"/>
    <mergeCell ref="L3:L6"/>
    <mergeCell ref="H3:H6"/>
    <mergeCell ref="I3:I6"/>
    <mergeCell ref="J3:J6"/>
    <mergeCell ref="K3:K6"/>
  </mergeCells>
  <hyperlinks>
    <hyperlink ref="B8" location="'tabel 38'!A14" display="'tabel 38'!A14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10" customWidth="1"/>
    <col min="2" max="2" width="24.28125" style="10" customWidth="1"/>
    <col min="3" max="3" width="1.8515625" style="10" customWidth="1"/>
    <col min="4" max="7" width="9.140625" style="10" customWidth="1"/>
    <col min="8" max="8" width="7.140625" style="10" customWidth="1"/>
    <col min="9" max="10" width="6.57421875" style="10" customWidth="1"/>
    <col min="11" max="16384" width="9.140625" style="10" customWidth="1"/>
  </cols>
  <sheetData>
    <row r="1" spans="1:11" ht="13.5" thickBot="1">
      <c r="A1" s="110" t="s">
        <v>1399</v>
      </c>
      <c r="B1" s="20"/>
      <c r="C1" s="22"/>
      <c r="D1" s="22"/>
      <c r="E1" s="22"/>
      <c r="F1" s="22"/>
      <c r="G1" s="22"/>
      <c r="H1" s="22"/>
      <c r="I1" s="22"/>
      <c r="J1" s="22"/>
      <c r="K1" s="23"/>
    </row>
    <row r="2" ht="13.5" thickBot="1"/>
    <row r="3" spans="1:12" ht="22.5" customHeight="1">
      <c r="A3" s="265" t="s">
        <v>722</v>
      </c>
      <c r="B3" s="300" t="s">
        <v>1399</v>
      </c>
      <c r="C3" s="11"/>
      <c r="D3" s="159" t="s">
        <v>561</v>
      </c>
      <c r="E3" s="199"/>
      <c r="F3" s="199" t="s">
        <v>1034</v>
      </c>
      <c r="G3" s="215"/>
      <c r="H3" s="303" t="s">
        <v>903</v>
      </c>
      <c r="I3" s="137" t="s">
        <v>904</v>
      </c>
      <c r="J3" s="137" t="s">
        <v>905</v>
      </c>
      <c r="K3" s="207" t="s">
        <v>906</v>
      </c>
      <c r="L3" s="140" t="s">
        <v>908</v>
      </c>
    </row>
    <row r="4" spans="1:12" ht="18" customHeight="1">
      <c r="A4" s="266"/>
      <c r="B4" s="301"/>
      <c r="C4" s="11"/>
      <c r="D4" s="136" t="s">
        <v>1719</v>
      </c>
      <c r="E4" s="200" t="s">
        <v>1720</v>
      </c>
      <c r="F4" s="200"/>
      <c r="G4" s="216"/>
      <c r="H4" s="304"/>
      <c r="I4" s="138"/>
      <c r="J4" s="138"/>
      <c r="K4" s="208"/>
      <c r="L4" s="128"/>
    </row>
    <row r="5" spans="1:12" ht="18.75" customHeight="1">
      <c r="A5" s="266"/>
      <c r="B5" s="301"/>
      <c r="C5" s="11"/>
      <c r="D5" s="136"/>
      <c r="E5" s="200"/>
      <c r="F5" s="200" t="s">
        <v>926</v>
      </c>
      <c r="G5" s="216" t="s">
        <v>927</v>
      </c>
      <c r="H5" s="304"/>
      <c r="I5" s="138"/>
      <c r="J5" s="138"/>
      <c r="K5" s="208"/>
      <c r="L5" s="128"/>
    </row>
    <row r="6" spans="1:12" ht="13.5" thickBot="1">
      <c r="A6" s="267"/>
      <c r="B6" s="302"/>
      <c r="C6" s="11"/>
      <c r="D6" s="212"/>
      <c r="E6" s="213"/>
      <c r="F6" s="213"/>
      <c r="G6" s="217"/>
      <c r="H6" s="305"/>
      <c r="I6" s="139"/>
      <c r="J6" s="139"/>
      <c r="K6" s="209"/>
      <c r="L6" s="129"/>
    </row>
    <row r="7" ht="13.5" thickBot="1"/>
    <row r="8" spans="1:12" ht="25.5">
      <c r="A8" s="56" t="s">
        <v>998</v>
      </c>
      <c r="B8" s="13"/>
      <c r="C8" s="16"/>
      <c r="D8" s="14">
        <v>63</v>
      </c>
      <c r="E8" s="14">
        <v>53</v>
      </c>
      <c r="F8" s="90">
        <v>76</v>
      </c>
      <c r="G8" s="90">
        <v>65</v>
      </c>
      <c r="H8" s="1" t="s">
        <v>909</v>
      </c>
      <c r="I8" s="2" t="s">
        <v>911</v>
      </c>
      <c r="J8" s="2">
        <v>94</v>
      </c>
      <c r="K8" s="2">
        <v>95</v>
      </c>
      <c r="L8" s="3" t="s">
        <v>1394</v>
      </c>
    </row>
    <row r="9" spans="1:12" ht="12.75">
      <c r="A9" s="55" t="s">
        <v>945</v>
      </c>
      <c r="B9" s="16" t="s">
        <v>1400</v>
      </c>
      <c r="C9" s="16"/>
      <c r="D9" s="17">
        <v>84</v>
      </c>
      <c r="E9" s="17">
        <v>70</v>
      </c>
      <c r="F9" s="17">
        <v>89</v>
      </c>
      <c r="G9" s="17">
        <v>83</v>
      </c>
      <c r="H9" s="4" t="s">
        <v>909</v>
      </c>
      <c r="I9" s="5" t="s">
        <v>911</v>
      </c>
      <c r="J9" s="5">
        <v>94</v>
      </c>
      <c r="K9" s="5">
        <v>95</v>
      </c>
      <c r="L9" s="6" t="s">
        <v>1394</v>
      </c>
    </row>
    <row r="10" spans="1:12" ht="12.75">
      <c r="A10" s="15"/>
      <c r="B10" s="16" t="s">
        <v>1401</v>
      </c>
      <c r="C10" s="16"/>
      <c r="D10" s="17">
        <v>4</v>
      </c>
      <c r="E10" s="17">
        <v>8</v>
      </c>
      <c r="F10" s="17">
        <v>5</v>
      </c>
      <c r="G10" s="17">
        <v>10</v>
      </c>
      <c r="H10" s="4" t="s">
        <v>909</v>
      </c>
      <c r="I10" s="5" t="s">
        <v>911</v>
      </c>
      <c r="J10" s="5">
        <v>94</v>
      </c>
      <c r="K10" s="5">
        <v>95</v>
      </c>
      <c r="L10" s="6" t="s">
        <v>1394</v>
      </c>
    </row>
    <row r="11" spans="1:12" s="27" customFormat="1" ht="13.5" thickBot="1">
      <c r="A11" s="32"/>
      <c r="B11" s="19" t="s">
        <v>995</v>
      </c>
      <c r="C11" s="16"/>
      <c r="D11" s="20">
        <f>SUM(D8:D10)</f>
        <v>151</v>
      </c>
      <c r="E11" s="20">
        <f>SUM(E8:E10)</f>
        <v>131</v>
      </c>
      <c r="F11" s="20">
        <f>SUM(F8:F10)</f>
        <v>170</v>
      </c>
      <c r="G11" s="20">
        <f>SUM(G8:G10)</f>
        <v>158</v>
      </c>
      <c r="H11" s="7" t="s">
        <v>909</v>
      </c>
      <c r="I11" s="8" t="s">
        <v>911</v>
      </c>
      <c r="J11" s="8">
        <v>94</v>
      </c>
      <c r="K11" s="8">
        <v>95</v>
      </c>
      <c r="L11" s="9" t="s">
        <v>1394</v>
      </c>
    </row>
    <row r="12" ht="13.5" thickBot="1"/>
    <row r="13" spans="1:12" ht="12.75">
      <c r="A13" s="12" t="s">
        <v>805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3"/>
    </row>
    <row r="14" spans="1:12" ht="13.5" thickBot="1">
      <c r="A14" s="18" t="s">
        <v>806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19"/>
    </row>
  </sheetData>
  <mergeCells count="13">
    <mergeCell ref="F3:G4"/>
    <mergeCell ref="F5:F6"/>
    <mergeCell ref="G5:G6"/>
    <mergeCell ref="L3:L6"/>
    <mergeCell ref="H3:H6"/>
    <mergeCell ref="I3:I6"/>
    <mergeCell ref="J3:J6"/>
    <mergeCell ref="K3:K6"/>
    <mergeCell ref="B3:B6"/>
    <mergeCell ref="A3:A6"/>
    <mergeCell ref="D3:E3"/>
    <mergeCell ref="D4:D6"/>
    <mergeCell ref="E4:E6"/>
  </mergeCells>
  <hyperlinks>
    <hyperlink ref="F8" location="'tabel 39'!A13" display="'tabel 39'!A13"/>
    <hyperlink ref="G8" location="'tabel 39'!A14" display="'tabel 39'!A14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0"/>
  <sheetViews>
    <sheetView workbookViewId="0" topLeftCell="A1">
      <selection activeCell="A1" sqref="A1"/>
    </sheetView>
  </sheetViews>
  <sheetFormatPr defaultColWidth="9.140625" defaultRowHeight="12.75"/>
  <cols>
    <col min="1" max="1" width="16.8515625" style="10" customWidth="1"/>
    <col min="2" max="2" width="2.7109375" style="10" customWidth="1"/>
    <col min="3" max="16" width="9.140625" style="10" customWidth="1"/>
    <col min="17" max="17" width="6.8515625" style="10" customWidth="1"/>
    <col min="18" max="18" width="7.140625" style="10" customWidth="1"/>
    <col min="19" max="20" width="6.57421875" style="10" customWidth="1"/>
    <col min="21" max="16384" width="9.140625" style="10" customWidth="1"/>
  </cols>
  <sheetData>
    <row r="1" spans="1:21" ht="13.5" thickBot="1">
      <c r="A1" s="110" t="s">
        <v>980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3"/>
    </row>
    <row r="2" ht="13.5" thickBot="1"/>
    <row r="3" spans="1:21" ht="22.5" customHeight="1">
      <c r="A3" s="203" t="s">
        <v>979</v>
      </c>
      <c r="B3" s="11"/>
      <c r="C3" s="159" t="s">
        <v>983</v>
      </c>
      <c r="D3" s="199"/>
      <c r="E3" s="199" t="s">
        <v>984</v>
      </c>
      <c r="F3" s="199"/>
      <c r="G3" s="199" t="s">
        <v>985</v>
      </c>
      <c r="H3" s="199"/>
      <c r="I3" s="199" t="s">
        <v>986</v>
      </c>
      <c r="J3" s="199"/>
      <c r="K3" s="199" t="s">
        <v>987</v>
      </c>
      <c r="L3" s="199"/>
      <c r="M3" s="199" t="s">
        <v>988</v>
      </c>
      <c r="N3" s="199"/>
      <c r="O3" s="199" t="s">
        <v>989</v>
      </c>
      <c r="P3" s="201"/>
      <c r="Q3" s="204" t="s">
        <v>903</v>
      </c>
      <c r="R3" s="137" t="s">
        <v>904</v>
      </c>
      <c r="S3" s="137" t="s">
        <v>905</v>
      </c>
      <c r="T3" s="207" t="s">
        <v>906</v>
      </c>
      <c r="U3" s="140" t="s">
        <v>908</v>
      </c>
    </row>
    <row r="4" spans="1:21" ht="18" customHeight="1">
      <c r="A4" s="210"/>
      <c r="B4" s="11"/>
      <c r="C4" s="136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2"/>
      <c r="Q4" s="205"/>
      <c r="R4" s="138"/>
      <c r="S4" s="138"/>
      <c r="T4" s="208"/>
      <c r="U4" s="128"/>
    </row>
    <row r="5" spans="1:21" ht="18.75" customHeight="1">
      <c r="A5" s="210"/>
      <c r="B5" s="11"/>
      <c r="C5" s="136" t="s">
        <v>948</v>
      </c>
      <c r="D5" s="200" t="s">
        <v>949</v>
      </c>
      <c r="E5" s="200" t="s">
        <v>948</v>
      </c>
      <c r="F5" s="200" t="s">
        <v>949</v>
      </c>
      <c r="G5" s="200" t="s">
        <v>948</v>
      </c>
      <c r="H5" s="200" t="s">
        <v>949</v>
      </c>
      <c r="I5" s="200" t="s">
        <v>948</v>
      </c>
      <c r="J5" s="200" t="s">
        <v>949</v>
      </c>
      <c r="K5" s="200" t="s">
        <v>948</v>
      </c>
      <c r="L5" s="200" t="s">
        <v>949</v>
      </c>
      <c r="M5" s="200" t="s">
        <v>948</v>
      </c>
      <c r="N5" s="200" t="s">
        <v>949</v>
      </c>
      <c r="O5" s="200" t="s">
        <v>948</v>
      </c>
      <c r="P5" s="202" t="s">
        <v>949</v>
      </c>
      <c r="Q5" s="205"/>
      <c r="R5" s="138"/>
      <c r="S5" s="138"/>
      <c r="T5" s="208"/>
      <c r="U5" s="128"/>
    </row>
    <row r="6" spans="1:21" ht="13.5" thickBot="1">
      <c r="A6" s="211"/>
      <c r="B6" s="11"/>
      <c r="C6" s="212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4"/>
      <c r="Q6" s="206"/>
      <c r="R6" s="139"/>
      <c r="S6" s="139"/>
      <c r="T6" s="209"/>
      <c r="U6" s="129"/>
    </row>
    <row r="7" ht="13.5" thickBot="1"/>
    <row r="8" spans="1:21" ht="12.75">
      <c r="A8" s="24" t="s">
        <v>981</v>
      </c>
      <c r="C8" s="12">
        <v>111</v>
      </c>
      <c r="D8" s="14">
        <v>98.8</v>
      </c>
      <c r="E8" s="14">
        <v>550</v>
      </c>
      <c r="F8" s="14">
        <v>498.8</v>
      </c>
      <c r="G8" s="14">
        <v>410</v>
      </c>
      <c r="H8" s="14">
        <v>365.1</v>
      </c>
      <c r="I8" s="14">
        <v>42</v>
      </c>
      <c r="J8" s="14">
        <v>37.4</v>
      </c>
      <c r="K8" s="14">
        <v>10</v>
      </c>
      <c r="L8" s="14">
        <v>8.9</v>
      </c>
      <c r="M8" s="14"/>
      <c r="N8" s="14"/>
      <c r="O8" s="14"/>
      <c r="P8" s="14"/>
      <c r="Q8" s="1" t="s">
        <v>909</v>
      </c>
      <c r="R8" s="2" t="s">
        <v>911</v>
      </c>
      <c r="S8" s="2">
        <v>50</v>
      </c>
      <c r="T8" s="2">
        <v>51</v>
      </c>
      <c r="U8" s="3" t="s">
        <v>921</v>
      </c>
    </row>
    <row r="9" spans="1:21" ht="13.5" thickBot="1">
      <c r="A9" s="26" t="s">
        <v>982</v>
      </c>
      <c r="C9" s="18">
        <v>322</v>
      </c>
      <c r="D9" s="20">
        <v>82.1</v>
      </c>
      <c r="E9" s="20">
        <v>2165</v>
      </c>
      <c r="F9" s="20">
        <v>552</v>
      </c>
      <c r="G9" s="20">
        <v>1282</v>
      </c>
      <c r="H9" s="20">
        <v>326.9</v>
      </c>
      <c r="I9" s="20">
        <v>116</v>
      </c>
      <c r="J9" s="20">
        <v>20.6</v>
      </c>
      <c r="K9" s="20">
        <v>32</v>
      </c>
      <c r="L9" s="20">
        <v>8.2</v>
      </c>
      <c r="M9" s="20">
        <v>4</v>
      </c>
      <c r="N9" s="20">
        <v>1</v>
      </c>
      <c r="O9" s="20">
        <v>1</v>
      </c>
      <c r="P9" s="19">
        <v>0.2</v>
      </c>
      <c r="Q9" s="7" t="s">
        <v>909</v>
      </c>
      <c r="R9" s="8" t="s">
        <v>911</v>
      </c>
      <c r="S9" s="8">
        <v>50</v>
      </c>
      <c r="T9" s="8">
        <v>51</v>
      </c>
      <c r="U9" s="9" t="s">
        <v>921</v>
      </c>
    </row>
    <row r="10" spans="1:21" ht="12.75">
      <c r="A10" s="15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5"/>
      <c r="R10" s="5"/>
      <c r="S10" s="5"/>
      <c r="T10" s="5"/>
      <c r="U10" s="5"/>
    </row>
  </sheetData>
  <mergeCells count="27">
    <mergeCell ref="U3:U6"/>
    <mergeCell ref="Q3:Q6"/>
    <mergeCell ref="R3:R6"/>
    <mergeCell ref="S3:S6"/>
    <mergeCell ref="T3:T6"/>
    <mergeCell ref="A3:A6"/>
    <mergeCell ref="C3:D4"/>
    <mergeCell ref="C5:C6"/>
    <mergeCell ref="D5:D6"/>
    <mergeCell ref="E3:F4"/>
    <mergeCell ref="E5:E6"/>
    <mergeCell ref="F5:F6"/>
    <mergeCell ref="G3:H4"/>
    <mergeCell ref="G5:G6"/>
    <mergeCell ref="H5:H6"/>
    <mergeCell ref="I3:J4"/>
    <mergeCell ref="I5:I6"/>
    <mergeCell ref="J5:J6"/>
    <mergeCell ref="K3:L4"/>
    <mergeCell ref="K5:K6"/>
    <mergeCell ref="L5:L6"/>
    <mergeCell ref="M3:N4"/>
    <mergeCell ref="M5:M6"/>
    <mergeCell ref="N5:N6"/>
    <mergeCell ref="O3:P4"/>
    <mergeCell ref="O5:O6"/>
    <mergeCell ref="P5:P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1" sqref="A1"/>
    </sheetView>
  </sheetViews>
  <sheetFormatPr defaultColWidth="9.140625" defaultRowHeight="12.75"/>
  <cols>
    <col min="1" max="1" width="18.28125" style="10" customWidth="1"/>
    <col min="2" max="2" width="20.57421875" style="10" customWidth="1"/>
    <col min="3" max="7" width="9.140625" style="10" customWidth="1"/>
    <col min="8" max="8" width="7.140625" style="10" customWidth="1"/>
    <col min="9" max="10" width="6.57421875" style="10" customWidth="1"/>
    <col min="11" max="16384" width="9.140625" style="10" customWidth="1"/>
  </cols>
  <sheetData>
    <row r="1" spans="1:11" ht="13.5" thickBot="1">
      <c r="A1" s="110" t="s">
        <v>1402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ht="13.5" thickBot="1"/>
    <row r="3" spans="1:12" ht="22.5" customHeight="1">
      <c r="A3" s="265" t="s">
        <v>992</v>
      </c>
      <c r="B3" s="215" t="s">
        <v>1402</v>
      </c>
      <c r="C3" s="11"/>
      <c r="D3" s="159" t="s">
        <v>1403</v>
      </c>
      <c r="E3" s="199"/>
      <c r="F3" s="199" t="s">
        <v>1034</v>
      </c>
      <c r="G3" s="215"/>
      <c r="H3" s="303" t="s">
        <v>903</v>
      </c>
      <c r="I3" s="137" t="s">
        <v>904</v>
      </c>
      <c r="J3" s="137" t="s">
        <v>905</v>
      </c>
      <c r="K3" s="207" t="s">
        <v>906</v>
      </c>
      <c r="L3" s="140" t="s">
        <v>908</v>
      </c>
    </row>
    <row r="4" spans="1:12" ht="18" customHeight="1">
      <c r="A4" s="266"/>
      <c r="B4" s="216"/>
      <c r="C4" s="11"/>
      <c r="D4" s="136" t="s">
        <v>1719</v>
      </c>
      <c r="E4" s="200" t="s">
        <v>1720</v>
      </c>
      <c r="F4" s="200"/>
      <c r="G4" s="216"/>
      <c r="H4" s="304"/>
      <c r="I4" s="138"/>
      <c r="J4" s="138"/>
      <c r="K4" s="208"/>
      <c r="L4" s="128"/>
    </row>
    <row r="5" spans="1:12" ht="18.75" customHeight="1">
      <c r="A5" s="266"/>
      <c r="B5" s="216"/>
      <c r="C5" s="11"/>
      <c r="D5" s="136"/>
      <c r="E5" s="200"/>
      <c r="F5" s="200" t="s">
        <v>926</v>
      </c>
      <c r="G5" s="216" t="s">
        <v>927</v>
      </c>
      <c r="H5" s="304"/>
      <c r="I5" s="138"/>
      <c r="J5" s="138"/>
      <c r="K5" s="208"/>
      <c r="L5" s="128"/>
    </row>
    <row r="6" spans="1:12" ht="13.5" thickBot="1">
      <c r="A6" s="267"/>
      <c r="B6" s="217"/>
      <c r="C6" s="11"/>
      <c r="D6" s="212"/>
      <c r="E6" s="213"/>
      <c r="F6" s="213"/>
      <c r="G6" s="217"/>
      <c r="H6" s="305"/>
      <c r="I6" s="139"/>
      <c r="J6" s="139"/>
      <c r="K6" s="209"/>
      <c r="L6" s="129"/>
    </row>
    <row r="7" ht="13.5" thickBot="1"/>
    <row r="8" spans="1:12" ht="39" thickBot="1">
      <c r="A8" s="57" t="s">
        <v>1293</v>
      </c>
      <c r="B8" s="58" t="s">
        <v>1402</v>
      </c>
      <c r="C8" s="16"/>
      <c r="D8" s="21">
        <v>20</v>
      </c>
      <c r="E8" s="22">
        <v>24</v>
      </c>
      <c r="F8" s="22">
        <v>23</v>
      </c>
      <c r="G8" s="22">
        <v>36</v>
      </c>
      <c r="H8" s="41" t="s">
        <v>909</v>
      </c>
      <c r="I8" s="42" t="s">
        <v>911</v>
      </c>
      <c r="J8" s="42">
        <v>94</v>
      </c>
      <c r="K8" s="42">
        <v>95</v>
      </c>
      <c r="L8" s="43" t="s">
        <v>1394</v>
      </c>
    </row>
  </sheetData>
  <mergeCells count="13">
    <mergeCell ref="F3:G4"/>
    <mergeCell ref="F5:F6"/>
    <mergeCell ref="G5:G6"/>
    <mergeCell ref="L3:L6"/>
    <mergeCell ref="H3:H6"/>
    <mergeCell ref="I3:I6"/>
    <mergeCell ref="J3:J6"/>
    <mergeCell ref="K3:K6"/>
    <mergeCell ref="A3:A6"/>
    <mergeCell ref="B3:B6"/>
    <mergeCell ref="D3:E3"/>
    <mergeCell ref="D4:D6"/>
    <mergeCell ref="E4:E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1" sqref="A1"/>
    </sheetView>
  </sheetViews>
  <sheetFormatPr defaultColWidth="9.140625" defaultRowHeight="12.75"/>
  <cols>
    <col min="1" max="1" width="13.57421875" style="10" customWidth="1"/>
    <col min="2" max="2" width="18.28125" style="10" customWidth="1"/>
    <col min="3" max="3" width="3.140625" style="10" customWidth="1"/>
    <col min="4" max="4" width="14.00390625" style="10" customWidth="1"/>
    <col min="5" max="6" width="9.140625" style="10" customWidth="1"/>
    <col min="7" max="7" width="7.140625" style="10" customWidth="1"/>
    <col min="8" max="9" width="6.57421875" style="10" customWidth="1"/>
    <col min="10" max="16384" width="9.140625" style="10" customWidth="1"/>
  </cols>
  <sheetData>
    <row r="1" spans="1:10" ht="13.5" thickBot="1">
      <c r="A1" s="110" t="s">
        <v>1460</v>
      </c>
      <c r="B1" s="22"/>
      <c r="C1" s="22"/>
      <c r="D1" s="22"/>
      <c r="E1" s="22"/>
      <c r="F1" s="22"/>
      <c r="G1" s="22"/>
      <c r="H1" s="22"/>
      <c r="I1" s="22"/>
      <c r="J1" s="23"/>
    </row>
    <row r="2" ht="13.5" thickBot="1"/>
    <row r="3" spans="1:11" ht="22.5" customHeight="1">
      <c r="A3" s="265" t="s">
        <v>992</v>
      </c>
      <c r="B3" s="215" t="s">
        <v>1145</v>
      </c>
      <c r="C3" s="11"/>
      <c r="D3" s="159" t="s">
        <v>1460</v>
      </c>
      <c r="E3" s="199" t="s">
        <v>1034</v>
      </c>
      <c r="F3" s="201"/>
      <c r="G3" s="204" t="s">
        <v>903</v>
      </c>
      <c r="H3" s="137" t="s">
        <v>904</v>
      </c>
      <c r="I3" s="137" t="s">
        <v>905</v>
      </c>
      <c r="J3" s="207" t="s">
        <v>906</v>
      </c>
      <c r="K3" s="140" t="s">
        <v>908</v>
      </c>
    </row>
    <row r="4" spans="1:11" ht="18" customHeight="1">
      <c r="A4" s="266"/>
      <c r="B4" s="216"/>
      <c r="C4" s="11"/>
      <c r="D4" s="136"/>
      <c r="E4" s="200"/>
      <c r="F4" s="202"/>
      <c r="G4" s="205"/>
      <c r="H4" s="138"/>
      <c r="I4" s="138"/>
      <c r="J4" s="208"/>
      <c r="K4" s="128"/>
    </row>
    <row r="5" spans="1:11" ht="18.75" customHeight="1">
      <c r="A5" s="266"/>
      <c r="B5" s="216"/>
      <c r="C5" s="11"/>
      <c r="D5" s="136" t="s">
        <v>1150</v>
      </c>
      <c r="E5" s="200" t="s">
        <v>926</v>
      </c>
      <c r="F5" s="202" t="s">
        <v>927</v>
      </c>
      <c r="G5" s="205"/>
      <c r="H5" s="138"/>
      <c r="I5" s="138"/>
      <c r="J5" s="208"/>
      <c r="K5" s="128"/>
    </row>
    <row r="6" spans="1:11" ht="13.5" thickBot="1">
      <c r="A6" s="267"/>
      <c r="B6" s="217"/>
      <c r="C6" s="11"/>
      <c r="D6" s="212"/>
      <c r="E6" s="213"/>
      <c r="F6" s="214"/>
      <c r="G6" s="206"/>
      <c r="H6" s="139"/>
      <c r="I6" s="139"/>
      <c r="J6" s="209"/>
      <c r="K6" s="129"/>
    </row>
    <row r="7" ht="13.5" thickBot="1"/>
    <row r="8" spans="1:11" ht="25.5">
      <c r="A8" s="12" t="s">
        <v>945</v>
      </c>
      <c r="B8" s="35" t="s">
        <v>1147</v>
      </c>
      <c r="C8" s="16"/>
      <c r="D8" s="14">
        <v>11</v>
      </c>
      <c r="E8" s="14">
        <v>12</v>
      </c>
      <c r="F8" s="14">
        <v>2</v>
      </c>
      <c r="G8" s="1" t="s">
        <v>909</v>
      </c>
      <c r="H8" s="2" t="s">
        <v>911</v>
      </c>
      <c r="I8" s="2">
        <v>94</v>
      </c>
      <c r="J8" s="2">
        <v>95</v>
      </c>
      <c r="K8" s="3" t="s">
        <v>1394</v>
      </c>
    </row>
    <row r="9" spans="1:11" ht="12.75">
      <c r="A9" s="55" t="s">
        <v>942</v>
      </c>
      <c r="B9" s="36" t="s">
        <v>1148</v>
      </c>
      <c r="C9" s="16"/>
      <c r="D9" s="17">
        <v>19</v>
      </c>
      <c r="E9" s="17">
        <v>29</v>
      </c>
      <c r="F9" s="17">
        <v>3</v>
      </c>
      <c r="G9" s="4" t="s">
        <v>909</v>
      </c>
      <c r="H9" s="5" t="s">
        <v>911</v>
      </c>
      <c r="I9" s="5">
        <v>94</v>
      </c>
      <c r="J9" s="5">
        <v>95</v>
      </c>
      <c r="K9" s="6" t="s">
        <v>1394</v>
      </c>
    </row>
    <row r="10" spans="1:11" ht="25.5">
      <c r="A10" s="55" t="s">
        <v>1146</v>
      </c>
      <c r="B10" s="16" t="s">
        <v>1149</v>
      </c>
      <c r="C10" s="16"/>
      <c r="D10" s="15">
        <v>19</v>
      </c>
      <c r="E10" s="17">
        <v>23</v>
      </c>
      <c r="F10" s="17">
        <v>4</v>
      </c>
      <c r="G10" s="4" t="s">
        <v>909</v>
      </c>
      <c r="H10" s="5" t="s">
        <v>911</v>
      </c>
      <c r="I10" s="5">
        <v>94</v>
      </c>
      <c r="J10" s="5">
        <v>95</v>
      </c>
      <c r="K10" s="6" t="s">
        <v>1394</v>
      </c>
    </row>
    <row r="11" spans="1:11" ht="25.5">
      <c r="A11" s="17" t="s">
        <v>1295</v>
      </c>
      <c r="B11" s="36" t="s">
        <v>1151</v>
      </c>
      <c r="D11" s="15">
        <v>19</v>
      </c>
      <c r="E11" s="17">
        <v>20</v>
      </c>
      <c r="F11" s="17"/>
      <c r="G11" s="4" t="s">
        <v>909</v>
      </c>
      <c r="H11" s="5" t="s">
        <v>911</v>
      </c>
      <c r="I11" s="5">
        <v>94</v>
      </c>
      <c r="J11" s="5">
        <v>95</v>
      </c>
      <c r="K11" s="6" t="s">
        <v>1394</v>
      </c>
    </row>
    <row r="12" spans="1:11" ht="25.5">
      <c r="A12" s="17" t="s">
        <v>1330</v>
      </c>
      <c r="B12" s="36" t="s">
        <v>1151</v>
      </c>
      <c r="D12" s="15">
        <v>45</v>
      </c>
      <c r="E12" s="17">
        <v>51</v>
      </c>
      <c r="F12" s="17">
        <v>6</v>
      </c>
      <c r="G12" s="4" t="s">
        <v>909</v>
      </c>
      <c r="H12" s="5" t="s">
        <v>911</v>
      </c>
      <c r="I12" s="5">
        <v>94</v>
      </c>
      <c r="J12" s="5">
        <v>95</v>
      </c>
      <c r="K12" s="6" t="s">
        <v>1394</v>
      </c>
    </row>
    <row r="13" spans="1:11" ht="25.5">
      <c r="A13" s="17"/>
      <c r="B13" s="36" t="s">
        <v>1152</v>
      </c>
      <c r="D13" s="62">
        <v>20</v>
      </c>
      <c r="E13" s="17">
        <v>22</v>
      </c>
      <c r="F13" s="17"/>
      <c r="G13" s="4" t="s">
        <v>909</v>
      </c>
      <c r="H13" s="5" t="s">
        <v>911</v>
      </c>
      <c r="I13" s="5">
        <v>94</v>
      </c>
      <c r="J13" s="5">
        <v>95</v>
      </c>
      <c r="K13" s="6" t="s">
        <v>1394</v>
      </c>
    </row>
    <row r="14" spans="1:11" s="27" customFormat="1" ht="13.5" thickBot="1">
      <c r="A14" s="30"/>
      <c r="B14" s="19" t="s">
        <v>995</v>
      </c>
      <c r="C14" s="10"/>
      <c r="D14" s="18">
        <v>84</v>
      </c>
      <c r="E14" s="20">
        <v>93</v>
      </c>
      <c r="F14" s="20">
        <v>6</v>
      </c>
      <c r="G14" s="7" t="s">
        <v>909</v>
      </c>
      <c r="H14" s="8" t="s">
        <v>911</v>
      </c>
      <c r="I14" s="8">
        <v>94</v>
      </c>
      <c r="J14" s="8">
        <v>95</v>
      </c>
      <c r="K14" s="9" t="s">
        <v>1394</v>
      </c>
    </row>
    <row r="15" ht="13.5" thickBot="1"/>
    <row r="16" spans="1:11" ht="12.75">
      <c r="A16" s="12" t="s">
        <v>807</v>
      </c>
      <c r="B16" s="14"/>
      <c r="C16" s="14"/>
      <c r="D16" s="14"/>
      <c r="E16" s="14"/>
      <c r="F16" s="14"/>
      <c r="G16" s="14"/>
      <c r="H16" s="14"/>
      <c r="I16" s="14"/>
      <c r="J16" s="14"/>
      <c r="K16" s="13"/>
    </row>
    <row r="17" spans="1:11" ht="13.5" thickBot="1">
      <c r="A17" s="18"/>
      <c r="B17" s="20"/>
      <c r="C17" s="20"/>
      <c r="D17" s="20"/>
      <c r="E17" s="20"/>
      <c r="F17" s="20"/>
      <c r="G17" s="20"/>
      <c r="H17" s="20"/>
      <c r="I17" s="20"/>
      <c r="J17" s="20"/>
      <c r="K17" s="19"/>
    </row>
  </sheetData>
  <mergeCells count="12">
    <mergeCell ref="E3:F4"/>
    <mergeCell ref="E5:E6"/>
    <mergeCell ref="F5:F6"/>
    <mergeCell ref="A3:A6"/>
    <mergeCell ref="B3:B6"/>
    <mergeCell ref="D3:D4"/>
    <mergeCell ref="D5:D6"/>
    <mergeCell ref="K3:K6"/>
    <mergeCell ref="G3:G6"/>
    <mergeCell ref="H3:H6"/>
    <mergeCell ref="I3:I6"/>
    <mergeCell ref="J3:J6"/>
  </mergeCells>
  <hyperlinks>
    <hyperlink ref="D13" location="'tabel 41'!A16" display="'tabel 41'!A16"/>
  </hyperlink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A1" sqref="A1"/>
    </sheetView>
  </sheetViews>
  <sheetFormatPr defaultColWidth="9.140625" defaultRowHeight="12.75"/>
  <cols>
    <col min="1" max="1" width="14.8515625" style="10" customWidth="1"/>
    <col min="2" max="2" width="16.00390625" style="10" customWidth="1"/>
    <col min="3" max="3" width="3.421875" style="10" customWidth="1"/>
    <col min="4" max="7" width="9.140625" style="10" customWidth="1"/>
    <col min="8" max="8" width="7.140625" style="10" customWidth="1"/>
    <col min="9" max="10" width="6.57421875" style="10" customWidth="1"/>
    <col min="11" max="16384" width="9.140625" style="10" customWidth="1"/>
  </cols>
  <sheetData>
    <row r="1" spans="1:11" ht="13.5" thickBot="1">
      <c r="A1" s="110" t="s">
        <v>1153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ht="13.5" thickBot="1"/>
    <row r="3" spans="1:12" ht="22.5" customHeight="1">
      <c r="A3" s="265" t="s">
        <v>722</v>
      </c>
      <c r="B3" s="215" t="s">
        <v>1153</v>
      </c>
      <c r="C3" s="11"/>
      <c r="D3" s="250" t="s">
        <v>1169</v>
      </c>
      <c r="E3" s="259"/>
      <c r="F3" s="259" t="s">
        <v>1034</v>
      </c>
      <c r="G3" s="261"/>
      <c r="H3" s="204" t="s">
        <v>903</v>
      </c>
      <c r="I3" s="137" t="s">
        <v>904</v>
      </c>
      <c r="J3" s="137" t="s">
        <v>905</v>
      </c>
      <c r="K3" s="207" t="s">
        <v>906</v>
      </c>
      <c r="L3" s="140" t="s">
        <v>908</v>
      </c>
    </row>
    <row r="4" spans="1:12" ht="18" customHeight="1">
      <c r="A4" s="266"/>
      <c r="B4" s="216"/>
      <c r="C4" s="11"/>
      <c r="D4" s="251"/>
      <c r="E4" s="260"/>
      <c r="F4" s="260"/>
      <c r="G4" s="262"/>
      <c r="H4" s="205"/>
      <c r="I4" s="138"/>
      <c r="J4" s="138"/>
      <c r="K4" s="208"/>
      <c r="L4" s="128"/>
    </row>
    <row r="5" spans="1:12" ht="18.75" customHeight="1">
      <c r="A5" s="266"/>
      <c r="B5" s="216"/>
      <c r="C5" s="11"/>
      <c r="D5" s="251" t="s">
        <v>1719</v>
      </c>
      <c r="E5" s="260" t="s">
        <v>1720</v>
      </c>
      <c r="F5" s="260" t="s">
        <v>926</v>
      </c>
      <c r="G5" s="262" t="s">
        <v>927</v>
      </c>
      <c r="H5" s="205"/>
      <c r="I5" s="138"/>
      <c r="J5" s="138"/>
      <c r="K5" s="208"/>
      <c r="L5" s="128"/>
    </row>
    <row r="6" spans="1:12" ht="13.5" thickBot="1">
      <c r="A6" s="267"/>
      <c r="B6" s="217"/>
      <c r="C6" s="11"/>
      <c r="D6" s="252"/>
      <c r="E6" s="263"/>
      <c r="F6" s="263"/>
      <c r="G6" s="264"/>
      <c r="H6" s="206"/>
      <c r="I6" s="139"/>
      <c r="J6" s="139"/>
      <c r="K6" s="209"/>
      <c r="L6" s="129"/>
    </row>
    <row r="7" ht="13.5" thickBot="1"/>
    <row r="8" spans="1:12" ht="25.5">
      <c r="A8" s="12" t="s">
        <v>1154</v>
      </c>
      <c r="B8" s="35" t="s">
        <v>1157</v>
      </c>
      <c r="C8" s="16"/>
      <c r="D8" s="14">
        <v>151</v>
      </c>
      <c r="E8" s="14"/>
      <c r="F8" s="14">
        <v>160</v>
      </c>
      <c r="G8" s="14">
        <v>6</v>
      </c>
      <c r="H8" s="1" t="s">
        <v>909</v>
      </c>
      <c r="I8" s="2" t="s">
        <v>911</v>
      </c>
      <c r="J8" s="2">
        <v>94</v>
      </c>
      <c r="K8" s="2">
        <v>95</v>
      </c>
      <c r="L8" s="3" t="s">
        <v>1394</v>
      </c>
    </row>
    <row r="9" spans="1:12" ht="12.75">
      <c r="A9" s="15"/>
      <c r="B9" s="16" t="s">
        <v>1158</v>
      </c>
      <c r="C9" s="16"/>
      <c r="D9" s="17"/>
      <c r="E9" s="17">
        <v>158</v>
      </c>
      <c r="F9" s="17">
        <v>1</v>
      </c>
      <c r="G9" s="17">
        <v>166</v>
      </c>
      <c r="H9" s="4" t="s">
        <v>909</v>
      </c>
      <c r="I9" s="5" t="s">
        <v>911</v>
      </c>
      <c r="J9" s="5">
        <v>94</v>
      </c>
      <c r="K9" s="5">
        <v>95</v>
      </c>
      <c r="L9" s="6" t="s">
        <v>1394</v>
      </c>
    </row>
    <row r="10" spans="1:12" ht="51">
      <c r="A10" s="55" t="s">
        <v>817</v>
      </c>
      <c r="B10" s="36" t="s">
        <v>1165</v>
      </c>
      <c r="C10" s="16"/>
      <c r="D10" s="17"/>
      <c r="E10" s="17">
        <v>57</v>
      </c>
      <c r="F10" s="17"/>
      <c r="G10" s="17">
        <v>61</v>
      </c>
      <c r="H10" s="4" t="s">
        <v>909</v>
      </c>
      <c r="I10" s="5" t="s">
        <v>911</v>
      </c>
      <c r="J10" s="5">
        <v>94</v>
      </c>
      <c r="K10" s="5">
        <v>95</v>
      </c>
      <c r="L10" s="6" t="s">
        <v>1394</v>
      </c>
    </row>
    <row r="11" spans="1:12" ht="89.25">
      <c r="A11" s="59" t="s">
        <v>1155</v>
      </c>
      <c r="B11" s="91" t="s">
        <v>1166</v>
      </c>
      <c r="C11" s="16"/>
      <c r="D11" s="17"/>
      <c r="E11" s="17">
        <v>12</v>
      </c>
      <c r="F11" s="17"/>
      <c r="G11" s="17">
        <v>19</v>
      </c>
      <c r="H11" s="4" t="s">
        <v>909</v>
      </c>
      <c r="I11" s="5" t="s">
        <v>911</v>
      </c>
      <c r="J11" s="5">
        <v>94</v>
      </c>
      <c r="K11" s="5">
        <v>95</v>
      </c>
      <c r="L11" s="6" t="s">
        <v>1394</v>
      </c>
    </row>
    <row r="12" spans="1:12" ht="89.25">
      <c r="A12" s="55" t="s">
        <v>1156</v>
      </c>
      <c r="B12" s="91" t="s">
        <v>1166</v>
      </c>
      <c r="C12" s="16"/>
      <c r="D12" s="17"/>
      <c r="E12" s="17">
        <v>16</v>
      </c>
      <c r="F12" s="17"/>
      <c r="G12" s="17">
        <v>23</v>
      </c>
      <c r="H12" s="4" t="s">
        <v>909</v>
      </c>
      <c r="I12" s="5" t="s">
        <v>911</v>
      </c>
      <c r="J12" s="5">
        <v>94</v>
      </c>
      <c r="K12" s="5">
        <v>95</v>
      </c>
      <c r="L12" s="6" t="s">
        <v>1394</v>
      </c>
    </row>
    <row r="13" spans="1:12" ht="63.75">
      <c r="A13" s="15" t="s">
        <v>1358</v>
      </c>
      <c r="B13" s="36" t="s">
        <v>1167</v>
      </c>
      <c r="C13" s="16"/>
      <c r="D13" s="17"/>
      <c r="E13" s="17">
        <v>14</v>
      </c>
      <c r="F13" s="17"/>
      <c r="G13" s="17">
        <v>16</v>
      </c>
      <c r="H13" s="4" t="s">
        <v>909</v>
      </c>
      <c r="I13" s="5" t="s">
        <v>911</v>
      </c>
      <c r="J13" s="5">
        <v>94</v>
      </c>
      <c r="K13" s="5">
        <v>95</v>
      </c>
      <c r="L13" s="6" t="s">
        <v>1394</v>
      </c>
    </row>
    <row r="14" spans="1:12" ht="89.25">
      <c r="A14" s="15" t="s">
        <v>945</v>
      </c>
      <c r="B14" s="36" t="s">
        <v>1168</v>
      </c>
      <c r="C14" s="16"/>
      <c r="D14" s="17"/>
      <c r="E14" s="17">
        <v>28</v>
      </c>
      <c r="F14" s="17">
        <v>2</v>
      </c>
      <c r="G14" s="61">
        <v>33</v>
      </c>
      <c r="H14" s="4" t="s">
        <v>909</v>
      </c>
      <c r="I14" s="5" t="s">
        <v>911</v>
      </c>
      <c r="J14" s="5">
        <v>94</v>
      </c>
      <c r="K14" s="5">
        <v>95</v>
      </c>
      <c r="L14" s="6" t="s">
        <v>1394</v>
      </c>
    </row>
    <row r="15" spans="1:12" s="27" customFormat="1" ht="13.5" thickBot="1">
      <c r="A15" s="32"/>
      <c r="B15" s="19" t="s">
        <v>995</v>
      </c>
      <c r="C15" s="16"/>
      <c r="D15" s="20">
        <f>SUM(D8:D14)</f>
        <v>151</v>
      </c>
      <c r="E15" s="20">
        <f>SUM(E8:E14)</f>
        <v>285</v>
      </c>
      <c r="F15" s="20">
        <f>SUM(F8:F14)</f>
        <v>163</v>
      </c>
      <c r="G15" s="20">
        <f>SUM(G8:G14)</f>
        <v>324</v>
      </c>
      <c r="H15" s="7" t="s">
        <v>909</v>
      </c>
      <c r="I15" s="8" t="s">
        <v>911</v>
      </c>
      <c r="J15" s="8">
        <v>94</v>
      </c>
      <c r="K15" s="8">
        <v>95</v>
      </c>
      <c r="L15" s="9" t="s">
        <v>1394</v>
      </c>
    </row>
    <row r="16" ht="13.5" thickBot="1"/>
    <row r="17" spans="1:12" ht="12.75">
      <c r="A17" s="12" t="s">
        <v>1517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3"/>
    </row>
    <row r="18" spans="1:12" ht="12.75">
      <c r="A18" s="15" t="s">
        <v>808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6"/>
    </row>
    <row r="19" spans="1:12" ht="13.5" thickBot="1">
      <c r="A19" s="18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19"/>
    </row>
  </sheetData>
  <mergeCells count="13">
    <mergeCell ref="A3:A6"/>
    <mergeCell ref="B3:B6"/>
    <mergeCell ref="D3:E4"/>
    <mergeCell ref="F3:G4"/>
    <mergeCell ref="D5:D6"/>
    <mergeCell ref="E5:E6"/>
    <mergeCell ref="F5:F6"/>
    <mergeCell ref="G5:G6"/>
    <mergeCell ref="L3:L6"/>
    <mergeCell ref="H3:H6"/>
    <mergeCell ref="I3:I6"/>
    <mergeCell ref="J3:J6"/>
    <mergeCell ref="K3:K6"/>
  </mergeCells>
  <hyperlinks>
    <hyperlink ref="B11" location="'tabel 42'!A17" display="'tabel 42'!A17"/>
    <hyperlink ref="B12" location="'tabel 42'!A17" display="'tabel 42'!A17"/>
    <hyperlink ref="G14" location="'tabel 42'!A18" display="'tabel 42'!A18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H40"/>
  <sheetViews>
    <sheetView workbookViewId="0" topLeftCell="A1">
      <selection activeCell="A1" sqref="A1"/>
    </sheetView>
  </sheetViews>
  <sheetFormatPr defaultColWidth="9.140625" defaultRowHeight="12.75"/>
  <cols>
    <col min="1" max="1" width="17.421875" style="88" customWidth="1"/>
    <col min="2" max="2" width="2.57421875" style="10" customWidth="1"/>
    <col min="3" max="14" width="9.140625" style="10" customWidth="1"/>
    <col min="15" max="15" width="11.421875" style="10" customWidth="1"/>
    <col min="16" max="28" width="9.140625" style="10" customWidth="1"/>
    <col min="29" max="29" width="7.140625" style="10" customWidth="1"/>
    <col min="30" max="31" width="6.57421875" style="10" customWidth="1"/>
    <col min="32" max="16384" width="9.140625" style="10" customWidth="1"/>
  </cols>
  <sheetData>
    <row r="1" spans="1:34" ht="13.5" thickBot="1">
      <c r="A1" s="190" t="s">
        <v>1462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0"/>
      <c r="AH1" s="19"/>
    </row>
    <row r="2" ht="13.5" thickBot="1"/>
    <row r="3" spans="1:34" ht="22.5" customHeight="1">
      <c r="A3" s="203" t="s">
        <v>1171</v>
      </c>
      <c r="B3" s="11"/>
      <c r="C3" s="159" t="s">
        <v>1462</v>
      </c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201"/>
      <c r="AC3" s="204" t="s">
        <v>903</v>
      </c>
      <c r="AD3" s="137" t="s">
        <v>904</v>
      </c>
      <c r="AE3" s="137" t="s">
        <v>905</v>
      </c>
      <c r="AF3" s="207" t="s">
        <v>906</v>
      </c>
      <c r="AG3" s="207" t="s">
        <v>907</v>
      </c>
      <c r="AH3" s="140" t="s">
        <v>908</v>
      </c>
    </row>
    <row r="4" spans="1:34" ht="18" customHeight="1">
      <c r="A4" s="210"/>
      <c r="B4" s="11"/>
      <c r="C4" s="136" t="s">
        <v>1463</v>
      </c>
      <c r="D4" s="200"/>
      <c r="E4" s="200" t="s">
        <v>1464</v>
      </c>
      <c r="F4" s="200"/>
      <c r="G4" s="200" t="s">
        <v>1172</v>
      </c>
      <c r="H4" s="200"/>
      <c r="I4" s="200" t="s">
        <v>1466</v>
      </c>
      <c r="J4" s="200"/>
      <c r="K4" s="200" t="s">
        <v>1467</v>
      </c>
      <c r="L4" s="200"/>
      <c r="M4" s="200" t="s">
        <v>1468</v>
      </c>
      <c r="N4" s="200"/>
      <c r="O4" s="200" t="s">
        <v>1173</v>
      </c>
      <c r="P4" s="200" t="s">
        <v>1470</v>
      </c>
      <c r="Q4" s="200"/>
      <c r="R4" s="200" t="s">
        <v>1471</v>
      </c>
      <c r="S4" s="200"/>
      <c r="T4" s="200" t="s">
        <v>1174</v>
      </c>
      <c r="U4" s="200"/>
      <c r="V4" s="200" t="s">
        <v>1472</v>
      </c>
      <c r="W4" s="200"/>
      <c r="X4" s="200" t="s">
        <v>1473</v>
      </c>
      <c r="Y4" s="200"/>
      <c r="Z4" s="200" t="s">
        <v>1175</v>
      </c>
      <c r="AA4" s="200" t="s">
        <v>1476</v>
      </c>
      <c r="AB4" s="202"/>
      <c r="AC4" s="205"/>
      <c r="AD4" s="138"/>
      <c r="AE4" s="138"/>
      <c r="AF4" s="208"/>
      <c r="AG4" s="208"/>
      <c r="AH4" s="128"/>
    </row>
    <row r="5" spans="1:34" ht="21.75" customHeight="1">
      <c r="A5" s="210"/>
      <c r="B5" s="11"/>
      <c r="C5" s="136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2"/>
      <c r="AC5" s="205"/>
      <c r="AD5" s="138"/>
      <c r="AE5" s="138"/>
      <c r="AF5" s="208"/>
      <c r="AG5" s="208"/>
      <c r="AH5" s="128"/>
    </row>
    <row r="6" spans="1:34" ht="13.5" thickBot="1">
      <c r="A6" s="211"/>
      <c r="B6" s="11"/>
      <c r="C6" s="121" t="s">
        <v>926</v>
      </c>
      <c r="D6" s="125" t="s">
        <v>927</v>
      </c>
      <c r="E6" s="125" t="s">
        <v>926</v>
      </c>
      <c r="F6" s="125" t="s">
        <v>927</v>
      </c>
      <c r="G6" s="125" t="s">
        <v>926</v>
      </c>
      <c r="H6" s="125" t="s">
        <v>927</v>
      </c>
      <c r="I6" s="125" t="s">
        <v>926</v>
      </c>
      <c r="J6" s="125" t="s">
        <v>927</v>
      </c>
      <c r="K6" s="125" t="s">
        <v>926</v>
      </c>
      <c r="L6" s="125" t="s">
        <v>927</v>
      </c>
      <c r="M6" s="125" t="s">
        <v>926</v>
      </c>
      <c r="N6" s="125" t="s">
        <v>927</v>
      </c>
      <c r="O6" s="125" t="s">
        <v>927</v>
      </c>
      <c r="P6" s="125" t="s">
        <v>926</v>
      </c>
      <c r="Q6" s="125" t="s">
        <v>927</v>
      </c>
      <c r="R6" s="125" t="s">
        <v>926</v>
      </c>
      <c r="S6" s="125" t="s">
        <v>927</v>
      </c>
      <c r="T6" s="125" t="s">
        <v>926</v>
      </c>
      <c r="U6" s="125" t="s">
        <v>927</v>
      </c>
      <c r="V6" s="125" t="s">
        <v>926</v>
      </c>
      <c r="W6" s="125" t="s">
        <v>927</v>
      </c>
      <c r="X6" s="125" t="s">
        <v>926</v>
      </c>
      <c r="Y6" s="125" t="s">
        <v>927</v>
      </c>
      <c r="Z6" s="125" t="s">
        <v>927</v>
      </c>
      <c r="AA6" s="125" t="s">
        <v>926</v>
      </c>
      <c r="AB6" s="132" t="s">
        <v>927</v>
      </c>
      <c r="AC6" s="206"/>
      <c r="AD6" s="139"/>
      <c r="AE6" s="139"/>
      <c r="AF6" s="209"/>
      <c r="AG6" s="209"/>
      <c r="AH6" s="129"/>
    </row>
    <row r="7" ht="13.5" thickBot="1"/>
    <row r="8" spans="1:34" ht="12.75">
      <c r="A8" s="191" t="s">
        <v>937</v>
      </c>
      <c r="B8" s="16"/>
      <c r="C8" s="14">
        <v>22</v>
      </c>
      <c r="D8" s="14">
        <v>53</v>
      </c>
      <c r="E8" s="14">
        <v>410</v>
      </c>
      <c r="F8" s="14">
        <v>353</v>
      </c>
      <c r="G8" s="14">
        <v>636</v>
      </c>
      <c r="H8" s="14">
        <v>254</v>
      </c>
      <c r="I8" s="14">
        <v>63</v>
      </c>
      <c r="J8" s="14">
        <v>14</v>
      </c>
      <c r="K8" s="14">
        <v>6</v>
      </c>
      <c r="L8" s="14">
        <v>5</v>
      </c>
      <c r="M8" s="14">
        <v>5</v>
      </c>
      <c r="N8" s="14">
        <v>4</v>
      </c>
      <c r="O8" s="14"/>
      <c r="P8" s="14">
        <v>18</v>
      </c>
      <c r="Q8" s="14">
        <v>7</v>
      </c>
      <c r="R8" s="14"/>
      <c r="S8" s="14"/>
      <c r="T8" s="14"/>
      <c r="U8" s="14"/>
      <c r="V8" s="14"/>
      <c r="W8" s="14"/>
      <c r="X8" s="14">
        <v>1</v>
      </c>
      <c r="Y8" s="14"/>
      <c r="Z8" s="14"/>
      <c r="AA8" s="14"/>
      <c r="AB8" s="14"/>
      <c r="AC8" s="1" t="s">
        <v>909</v>
      </c>
      <c r="AD8" s="2" t="s">
        <v>911</v>
      </c>
      <c r="AE8" s="2">
        <v>96</v>
      </c>
      <c r="AF8" s="2">
        <v>97</v>
      </c>
      <c r="AG8" s="2" t="s">
        <v>912</v>
      </c>
      <c r="AH8" s="3" t="s">
        <v>1170</v>
      </c>
    </row>
    <row r="9" spans="1:34" ht="12.75">
      <c r="A9" s="50" t="s">
        <v>938</v>
      </c>
      <c r="B9" s="16"/>
      <c r="C9" s="17">
        <v>7</v>
      </c>
      <c r="D9" s="17">
        <v>28</v>
      </c>
      <c r="E9" s="17">
        <v>102</v>
      </c>
      <c r="F9" s="17">
        <v>110</v>
      </c>
      <c r="G9" s="17">
        <v>264</v>
      </c>
      <c r="H9" s="17">
        <v>255</v>
      </c>
      <c r="I9" s="17">
        <v>81</v>
      </c>
      <c r="J9" s="17">
        <v>33</v>
      </c>
      <c r="K9" s="17">
        <v>7</v>
      </c>
      <c r="L9" s="17">
        <v>1</v>
      </c>
      <c r="M9" s="17">
        <v>4</v>
      </c>
      <c r="N9" s="17">
        <v>4</v>
      </c>
      <c r="O9" s="17"/>
      <c r="P9" s="17">
        <v>4</v>
      </c>
      <c r="Q9" s="17">
        <v>1</v>
      </c>
      <c r="R9" s="17">
        <v>1</v>
      </c>
      <c r="S9" s="17"/>
      <c r="T9" s="17"/>
      <c r="U9" s="17"/>
      <c r="V9" s="17"/>
      <c r="W9" s="17">
        <v>2</v>
      </c>
      <c r="X9" s="17"/>
      <c r="Y9" s="17"/>
      <c r="Z9" s="17">
        <v>1</v>
      </c>
      <c r="AA9" s="17"/>
      <c r="AB9" s="17"/>
      <c r="AC9" s="4" t="s">
        <v>909</v>
      </c>
      <c r="AD9" s="5" t="s">
        <v>911</v>
      </c>
      <c r="AE9" s="5">
        <v>96</v>
      </c>
      <c r="AF9" s="5">
        <v>97</v>
      </c>
      <c r="AG9" s="5" t="s">
        <v>913</v>
      </c>
      <c r="AH9" s="6" t="s">
        <v>1170</v>
      </c>
    </row>
    <row r="10" spans="1:34" ht="12.75">
      <c r="A10" s="50" t="s">
        <v>939</v>
      </c>
      <c r="B10" s="16"/>
      <c r="C10" s="17">
        <v>5</v>
      </c>
      <c r="D10" s="17">
        <v>5</v>
      </c>
      <c r="E10" s="17">
        <v>91</v>
      </c>
      <c r="F10" s="17">
        <v>132</v>
      </c>
      <c r="G10" s="17">
        <v>110</v>
      </c>
      <c r="H10" s="17">
        <v>130</v>
      </c>
      <c r="I10" s="17">
        <v>59</v>
      </c>
      <c r="J10" s="17">
        <v>19</v>
      </c>
      <c r="K10" s="17">
        <v>4</v>
      </c>
      <c r="L10" s="17">
        <v>7</v>
      </c>
      <c r="M10" s="17">
        <v>9</v>
      </c>
      <c r="N10" s="17"/>
      <c r="O10" s="17"/>
      <c r="P10" s="17"/>
      <c r="Q10" s="17">
        <v>2</v>
      </c>
      <c r="R10" s="17">
        <v>1</v>
      </c>
      <c r="S10" s="17"/>
      <c r="T10" s="17"/>
      <c r="U10" s="17"/>
      <c r="V10" s="17"/>
      <c r="W10" s="17">
        <v>2</v>
      </c>
      <c r="X10" s="17"/>
      <c r="Y10" s="17"/>
      <c r="Z10" s="17"/>
      <c r="AA10" s="17"/>
      <c r="AB10" s="17"/>
      <c r="AC10" s="4" t="s">
        <v>909</v>
      </c>
      <c r="AD10" s="5" t="s">
        <v>911</v>
      </c>
      <c r="AE10" s="5">
        <v>96</v>
      </c>
      <c r="AF10" s="5">
        <v>97</v>
      </c>
      <c r="AG10" s="5" t="s">
        <v>910</v>
      </c>
      <c r="AH10" s="6" t="s">
        <v>1170</v>
      </c>
    </row>
    <row r="11" spans="1:34" ht="12.75">
      <c r="A11" s="50" t="s">
        <v>940</v>
      </c>
      <c r="B11" s="16"/>
      <c r="C11" s="17">
        <v>3</v>
      </c>
      <c r="D11" s="17"/>
      <c r="E11" s="17">
        <v>53</v>
      </c>
      <c r="F11" s="17">
        <v>52</v>
      </c>
      <c r="G11" s="17">
        <v>31</v>
      </c>
      <c r="H11" s="17">
        <v>28</v>
      </c>
      <c r="I11" s="17">
        <v>37</v>
      </c>
      <c r="J11" s="17">
        <v>5</v>
      </c>
      <c r="K11" s="17">
        <v>1</v>
      </c>
      <c r="L11" s="17">
        <v>2</v>
      </c>
      <c r="M11" s="17"/>
      <c r="N11" s="17">
        <v>5</v>
      </c>
      <c r="O11" s="17"/>
      <c r="P11" s="17">
        <v>1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4" t="s">
        <v>909</v>
      </c>
      <c r="AD11" s="5" t="s">
        <v>911</v>
      </c>
      <c r="AE11" s="5">
        <v>96</v>
      </c>
      <c r="AF11" s="5">
        <v>97</v>
      </c>
      <c r="AG11" s="5" t="s">
        <v>914</v>
      </c>
      <c r="AH11" s="6" t="s">
        <v>1170</v>
      </c>
    </row>
    <row r="12" spans="1:34" ht="12.75">
      <c r="A12" s="50" t="s">
        <v>941</v>
      </c>
      <c r="B12" s="16"/>
      <c r="C12" s="17"/>
      <c r="D12" s="17">
        <v>5</v>
      </c>
      <c r="E12" s="17">
        <v>13</v>
      </c>
      <c r="F12" s="17">
        <v>26</v>
      </c>
      <c r="G12" s="17">
        <v>1</v>
      </c>
      <c r="H12" s="17">
        <v>1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4" t="s">
        <v>909</v>
      </c>
      <c r="AD12" s="5" t="s">
        <v>911</v>
      </c>
      <c r="AE12" s="5">
        <v>96</v>
      </c>
      <c r="AF12" s="5">
        <v>97</v>
      </c>
      <c r="AG12" s="5" t="s">
        <v>915</v>
      </c>
      <c r="AH12" s="6" t="s">
        <v>1170</v>
      </c>
    </row>
    <row r="13" spans="1:34" ht="12.75">
      <c r="A13" s="50" t="s">
        <v>942</v>
      </c>
      <c r="B13" s="16"/>
      <c r="C13" s="17">
        <v>5</v>
      </c>
      <c r="D13" s="17">
        <v>2</v>
      </c>
      <c r="E13" s="17">
        <v>16</v>
      </c>
      <c r="F13" s="17">
        <v>20</v>
      </c>
      <c r="G13" s="17">
        <v>81</v>
      </c>
      <c r="H13" s="17">
        <v>164</v>
      </c>
      <c r="I13" s="17">
        <v>39</v>
      </c>
      <c r="J13" s="17">
        <v>25</v>
      </c>
      <c r="K13" s="17">
        <v>2</v>
      </c>
      <c r="L13" s="17">
        <v>6</v>
      </c>
      <c r="M13" s="17">
        <v>2</v>
      </c>
      <c r="N13" s="17">
        <v>5</v>
      </c>
      <c r="O13" s="17"/>
      <c r="P13" s="17"/>
      <c r="Q13" s="17"/>
      <c r="R13" s="17"/>
      <c r="S13" s="17">
        <v>2</v>
      </c>
      <c r="T13" s="17">
        <v>1</v>
      </c>
      <c r="U13" s="17">
        <v>1</v>
      </c>
      <c r="V13" s="17"/>
      <c r="W13" s="17"/>
      <c r="X13" s="17"/>
      <c r="Y13" s="17"/>
      <c r="Z13" s="17"/>
      <c r="AA13" s="17"/>
      <c r="AB13" s="17"/>
      <c r="AC13" s="4" t="s">
        <v>909</v>
      </c>
      <c r="AD13" s="5" t="s">
        <v>911</v>
      </c>
      <c r="AE13" s="5">
        <v>96</v>
      </c>
      <c r="AF13" s="5">
        <v>97</v>
      </c>
      <c r="AG13" s="5" t="s">
        <v>916</v>
      </c>
      <c r="AH13" s="6" t="s">
        <v>1170</v>
      </c>
    </row>
    <row r="14" spans="1:34" ht="12.75">
      <c r="A14" s="50" t="s">
        <v>943</v>
      </c>
      <c r="B14" s="16"/>
      <c r="C14" s="17"/>
      <c r="D14" s="17">
        <v>1</v>
      </c>
      <c r="E14" s="17">
        <v>19</v>
      </c>
      <c r="F14" s="17">
        <v>9</v>
      </c>
      <c r="G14" s="17">
        <v>22</v>
      </c>
      <c r="H14" s="17">
        <v>6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>
        <v>1</v>
      </c>
      <c r="W14" s="17"/>
      <c r="X14" s="17"/>
      <c r="Y14" s="17"/>
      <c r="Z14" s="17"/>
      <c r="AA14" s="17"/>
      <c r="AB14" s="17"/>
      <c r="AC14" s="4" t="s">
        <v>909</v>
      </c>
      <c r="AD14" s="5" t="s">
        <v>911</v>
      </c>
      <c r="AE14" s="5">
        <v>96</v>
      </c>
      <c r="AF14" s="5">
        <v>97</v>
      </c>
      <c r="AG14" s="5" t="s">
        <v>917</v>
      </c>
      <c r="AH14" s="6" t="s">
        <v>1170</v>
      </c>
    </row>
    <row r="15" spans="1:34" ht="12.75">
      <c r="A15" s="50" t="s">
        <v>944</v>
      </c>
      <c r="B15" s="16"/>
      <c r="C15" s="17">
        <v>4</v>
      </c>
      <c r="D15" s="17">
        <v>9</v>
      </c>
      <c r="E15" s="17">
        <v>15</v>
      </c>
      <c r="F15" s="17">
        <v>24</v>
      </c>
      <c r="G15" s="17">
        <v>36</v>
      </c>
      <c r="H15" s="17">
        <v>36</v>
      </c>
      <c r="I15" s="17">
        <v>16</v>
      </c>
      <c r="J15" s="17">
        <v>8</v>
      </c>
      <c r="K15" s="17"/>
      <c r="L15" s="17">
        <v>2</v>
      </c>
      <c r="M15" s="17">
        <v>2</v>
      </c>
      <c r="N15" s="17"/>
      <c r="O15" s="17"/>
      <c r="P15" s="17"/>
      <c r="Q15" s="17">
        <v>1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4" t="s">
        <v>909</v>
      </c>
      <c r="AD15" s="5" t="s">
        <v>911</v>
      </c>
      <c r="AE15" s="5">
        <v>96</v>
      </c>
      <c r="AF15" s="5">
        <v>97</v>
      </c>
      <c r="AG15" s="5" t="s">
        <v>918</v>
      </c>
      <c r="AH15" s="6" t="s">
        <v>1170</v>
      </c>
    </row>
    <row r="16" spans="1:34" ht="12.75">
      <c r="A16" s="50" t="s">
        <v>945</v>
      </c>
      <c r="B16" s="16"/>
      <c r="C16" s="17">
        <v>2</v>
      </c>
      <c r="D16" s="17">
        <v>4</v>
      </c>
      <c r="E16" s="17">
        <v>23</v>
      </c>
      <c r="F16" s="17">
        <v>18</v>
      </c>
      <c r="G16" s="17">
        <v>1</v>
      </c>
      <c r="H16" s="17">
        <v>1</v>
      </c>
      <c r="I16" s="17">
        <v>1</v>
      </c>
      <c r="J16" s="17">
        <v>3</v>
      </c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4" t="s">
        <v>909</v>
      </c>
      <c r="AD16" s="5" t="s">
        <v>911</v>
      </c>
      <c r="AE16" s="5">
        <v>96</v>
      </c>
      <c r="AF16" s="5">
        <v>97</v>
      </c>
      <c r="AG16" s="5" t="s">
        <v>919</v>
      </c>
      <c r="AH16" s="6" t="s">
        <v>1170</v>
      </c>
    </row>
    <row r="17" spans="1:34" ht="12.75">
      <c r="A17" s="50" t="s">
        <v>1482</v>
      </c>
      <c r="B17" s="16"/>
      <c r="C17" s="17"/>
      <c r="D17" s="17"/>
      <c r="E17" s="17">
        <v>1</v>
      </c>
      <c r="F17" s="17">
        <v>1</v>
      </c>
      <c r="G17" s="17">
        <v>7</v>
      </c>
      <c r="H17" s="17">
        <v>2</v>
      </c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4" t="s">
        <v>909</v>
      </c>
      <c r="AD17" s="5" t="s">
        <v>911</v>
      </c>
      <c r="AE17" s="5">
        <v>96</v>
      </c>
      <c r="AF17" s="5">
        <v>97</v>
      </c>
      <c r="AG17" s="5" t="s">
        <v>1483</v>
      </c>
      <c r="AH17" s="6" t="s">
        <v>1170</v>
      </c>
    </row>
    <row r="18" spans="1:34" ht="12.75">
      <c r="A18" s="50" t="s">
        <v>946</v>
      </c>
      <c r="B18" s="16"/>
      <c r="C18" s="17">
        <v>29</v>
      </c>
      <c r="D18" s="17">
        <v>35</v>
      </c>
      <c r="E18" s="17">
        <v>33</v>
      </c>
      <c r="F18" s="17">
        <v>145</v>
      </c>
      <c r="G18" s="17">
        <v>56</v>
      </c>
      <c r="H18" s="17">
        <v>134</v>
      </c>
      <c r="I18" s="17">
        <v>7</v>
      </c>
      <c r="J18" s="17">
        <v>25</v>
      </c>
      <c r="K18" s="17"/>
      <c r="L18" s="17">
        <v>13</v>
      </c>
      <c r="M18" s="17">
        <v>23</v>
      </c>
      <c r="N18" s="17">
        <v>159</v>
      </c>
      <c r="O18" s="17">
        <v>2</v>
      </c>
      <c r="P18" s="17">
        <v>6</v>
      </c>
      <c r="Q18" s="17">
        <v>64</v>
      </c>
      <c r="R18" s="17"/>
      <c r="S18" s="17">
        <v>4</v>
      </c>
      <c r="T18" s="17"/>
      <c r="U18" s="17"/>
      <c r="V18" s="17"/>
      <c r="W18" s="17">
        <v>2</v>
      </c>
      <c r="X18" s="17">
        <v>2</v>
      </c>
      <c r="Y18" s="17">
        <v>1</v>
      </c>
      <c r="Z18" s="17"/>
      <c r="AA18" s="17"/>
      <c r="AB18" s="17"/>
      <c r="AC18" s="4" t="s">
        <v>909</v>
      </c>
      <c r="AD18" s="5" t="s">
        <v>911</v>
      </c>
      <c r="AE18" s="5">
        <v>96</v>
      </c>
      <c r="AF18" s="5">
        <v>97</v>
      </c>
      <c r="AG18" s="5" t="s">
        <v>920</v>
      </c>
      <c r="AH18" s="6" t="s">
        <v>1170</v>
      </c>
    </row>
    <row r="19" spans="1:34" s="27" customFormat="1" ht="12.75">
      <c r="A19" s="50" t="s">
        <v>1479</v>
      </c>
      <c r="B19" s="16"/>
      <c r="C19" s="17">
        <f>SUM(C8:C18)</f>
        <v>77</v>
      </c>
      <c r="D19" s="17">
        <f>SUM(D8:D18)</f>
        <v>142</v>
      </c>
      <c r="E19" s="17">
        <f aca="true" t="shared" si="0" ref="E19:M19">SUM(E8:E18)</f>
        <v>776</v>
      </c>
      <c r="F19" s="17">
        <f t="shared" si="0"/>
        <v>890</v>
      </c>
      <c r="G19" s="17">
        <f t="shared" si="0"/>
        <v>1245</v>
      </c>
      <c r="H19" s="17">
        <f t="shared" si="0"/>
        <v>1011</v>
      </c>
      <c r="I19" s="17">
        <f t="shared" si="0"/>
        <v>303</v>
      </c>
      <c r="J19" s="17">
        <f t="shared" si="0"/>
        <v>132</v>
      </c>
      <c r="K19" s="17">
        <f t="shared" si="0"/>
        <v>20</v>
      </c>
      <c r="L19" s="17">
        <f t="shared" si="0"/>
        <v>36</v>
      </c>
      <c r="M19" s="17">
        <f t="shared" si="0"/>
        <v>45</v>
      </c>
      <c r="N19" s="17">
        <f aca="true" t="shared" si="1" ref="N19:AB19">SUM(N8:N18)</f>
        <v>177</v>
      </c>
      <c r="O19" s="17">
        <f t="shared" si="1"/>
        <v>2</v>
      </c>
      <c r="P19" s="17">
        <f t="shared" si="1"/>
        <v>29</v>
      </c>
      <c r="Q19" s="17">
        <f t="shared" si="1"/>
        <v>75</v>
      </c>
      <c r="R19" s="17">
        <f t="shared" si="1"/>
        <v>2</v>
      </c>
      <c r="S19" s="17">
        <f t="shared" si="1"/>
        <v>6</v>
      </c>
      <c r="T19" s="17">
        <f t="shared" si="1"/>
        <v>1</v>
      </c>
      <c r="U19" s="17">
        <f t="shared" si="1"/>
        <v>1</v>
      </c>
      <c r="V19" s="17">
        <f t="shared" si="1"/>
        <v>1</v>
      </c>
      <c r="W19" s="17">
        <f t="shared" si="1"/>
        <v>6</v>
      </c>
      <c r="X19" s="17">
        <f t="shared" si="1"/>
        <v>3</v>
      </c>
      <c r="Y19" s="17">
        <f t="shared" si="1"/>
        <v>1</v>
      </c>
      <c r="Z19" s="17">
        <f t="shared" si="1"/>
        <v>1</v>
      </c>
      <c r="AA19" s="17">
        <f t="shared" si="1"/>
        <v>0</v>
      </c>
      <c r="AB19" s="17">
        <f t="shared" si="1"/>
        <v>0</v>
      </c>
      <c r="AC19" s="4" t="s">
        <v>909</v>
      </c>
      <c r="AD19" s="5" t="s">
        <v>911</v>
      </c>
      <c r="AE19" s="5">
        <v>96</v>
      </c>
      <c r="AF19" s="5">
        <v>97</v>
      </c>
      <c r="AG19" s="5"/>
      <c r="AH19" s="6" t="s">
        <v>1170</v>
      </c>
    </row>
    <row r="20" spans="1:34" ht="25.5">
      <c r="A20" s="50" t="s">
        <v>1176</v>
      </c>
      <c r="B20" s="16"/>
      <c r="C20" s="17"/>
      <c r="D20" s="17"/>
      <c r="E20" s="17">
        <v>4</v>
      </c>
      <c r="F20" s="17"/>
      <c r="G20" s="17">
        <v>11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4" t="s">
        <v>909</v>
      </c>
      <c r="AD20" s="5" t="s">
        <v>911</v>
      </c>
      <c r="AE20" s="5">
        <v>96</v>
      </c>
      <c r="AF20" s="5">
        <v>97</v>
      </c>
      <c r="AG20" s="5" t="s">
        <v>912</v>
      </c>
      <c r="AH20" s="6" t="s">
        <v>1170</v>
      </c>
    </row>
    <row r="21" spans="1:34" ht="25.5">
      <c r="A21" s="50" t="s">
        <v>1177</v>
      </c>
      <c r="B21" s="16"/>
      <c r="C21" s="17">
        <v>10</v>
      </c>
      <c r="D21" s="17">
        <v>19</v>
      </c>
      <c r="E21" s="17">
        <v>5</v>
      </c>
      <c r="F21" s="17">
        <v>6</v>
      </c>
      <c r="G21" s="17">
        <v>33</v>
      </c>
      <c r="H21" s="17">
        <v>15</v>
      </c>
      <c r="I21" s="17">
        <v>3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>
        <v>1</v>
      </c>
      <c r="AC21" s="4" t="s">
        <v>909</v>
      </c>
      <c r="AD21" s="5" t="s">
        <v>911</v>
      </c>
      <c r="AE21" s="5">
        <v>96</v>
      </c>
      <c r="AF21" s="5">
        <v>97</v>
      </c>
      <c r="AG21" s="5" t="s">
        <v>914</v>
      </c>
      <c r="AH21" s="6" t="s">
        <v>1170</v>
      </c>
    </row>
    <row r="22" spans="1:34" s="27" customFormat="1" ht="12.75">
      <c r="A22" s="50" t="s">
        <v>995</v>
      </c>
      <c r="B22" s="16"/>
      <c r="C22" s="17">
        <f>SUM(C20:C21)</f>
        <v>10</v>
      </c>
      <c r="D22" s="17">
        <f>SUM(D20:D21)</f>
        <v>19</v>
      </c>
      <c r="E22" s="17">
        <f aca="true" t="shared" si="2" ref="E22:N22">SUM(E20:E21)</f>
        <v>9</v>
      </c>
      <c r="F22" s="17">
        <f t="shared" si="2"/>
        <v>6</v>
      </c>
      <c r="G22" s="17">
        <f t="shared" si="2"/>
        <v>44</v>
      </c>
      <c r="H22" s="17">
        <f t="shared" si="2"/>
        <v>15</v>
      </c>
      <c r="I22" s="17">
        <f t="shared" si="2"/>
        <v>3</v>
      </c>
      <c r="J22" s="17">
        <f t="shared" si="2"/>
        <v>0</v>
      </c>
      <c r="K22" s="17">
        <f t="shared" si="2"/>
        <v>0</v>
      </c>
      <c r="L22" s="17">
        <f t="shared" si="2"/>
        <v>0</v>
      </c>
      <c r="M22" s="17">
        <f t="shared" si="2"/>
        <v>0</v>
      </c>
      <c r="N22" s="17">
        <f t="shared" si="2"/>
        <v>0</v>
      </c>
      <c r="O22" s="17">
        <f aca="true" t="shared" si="3" ref="O22:AB22">SUM(O20:O21)</f>
        <v>0</v>
      </c>
      <c r="P22" s="17">
        <f t="shared" si="3"/>
        <v>0</v>
      </c>
      <c r="Q22" s="17">
        <f t="shared" si="3"/>
        <v>0</v>
      </c>
      <c r="R22" s="17">
        <f t="shared" si="3"/>
        <v>0</v>
      </c>
      <c r="S22" s="17">
        <f t="shared" si="3"/>
        <v>0</v>
      </c>
      <c r="T22" s="17">
        <f t="shared" si="3"/>
        <v>0</v>
      </c>
      <c r="U22" s="17">
        <f t="shared" si="3"/>
        <v>0</v>
      </c>
      <c r="V22" s="17">
        <f t="shared" si="3"/>
        <v>0</v>
      </c>
      <c r="W22" s="17">
        <f t="shared" si="3"/>
        <v>0</v>
      </c>
      <c r="X22" s="17">
        <f t="shared" si="3"/>
        <v>0</v>
      </c>
      <c r="Y22" s="17">
        <f t="shared" si="3"/>
        <v>0</v>
      </c>
      <c r="Z22" s="17">
        <f t="shared" si="3"/>
        <v>0</v>
      </c>
      <c r="AA22" s="17">
        <f t="shared" si="3"/>
        <v>0</v>
      </c>
      <c r="AB22" s="17">
        <f t="shared" si="3"/>
        <v>1</v>
      </c>
      <c r="AC22" s="4" t="s">
        <v>909</v>
      </c>
      <c r="AD22" s="5" t="s">
        <v>911</v>
      </c>
      <c r="AE22" s="5">
        <v>96</v>
      </c>
      <c r="AF22" s="5">
        <v>97</v>
      </c>
      <c r="AG22" s="5"/>
      <c r="AH22" s="6" t="s">
        <v>1170</v>
      </c>
    </row>
    <row r="23" spans="1:34" ht="25.5">
      <c r="A23" s="50" t="s">
        <v>1178</v>
      </c>
      <c r="B23" s="16"/>
      <c r="C23" s="17"/>
      <c r="D23" s="17"/>
      <c r="E23" s="17">
        <v>21</v>
      </c>
      <c r="F23" s="17">
        <v>22</v>
      </c>
      <c r="G23" s="17">
        <v>42</v>
      </c>
      <c r="H23" s="17">
        <v>30</v>
      </c>
      <c r="I23" s="17"/>
      <c r="J23" s="17"/>
      <c r="K23" s="17"/>
      <c r="L23" s="17"/>
      <c r="M23" s="17"/>
      <c r="N23" s="17"/>
      <c r="O23" s="17"/>
      <c r="P23" s="17"/>
      <c r="Q23" s="17">
        <v>1</v>
      </c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4" t="s">
        <v>909</v>
      </c>
      <c r="AD23" s="5" t="s">
        <v>911</v>
      </c>
      <c r="AE23" s="5">
        <v>96</v>
      </c>
      <c r="AF23" s="5">
        <v>97</v>
      </c>
      <c r="AG23" s="5" t="s">
        <v>912</v>
      </c>
      <c r="AH23" s="6" t="s">
        <v>1170</v>
      </c>
    </row>
    <row r="24" spans="1:34" ht="25.5">
      <c r="A24" s="50" t="s">
        <v>1177</v>
      </c>
      <c r="B24" s="16"/>
      <c r="C24" s="17">
        <v>1</v>
      </c>
      <c r="D24" s="17">
        <v>1</v>
      </c>
      <c r="E24" s="17">
        <v>10</v>
      </c>
      <c r="F24" s="17">
        <v>11</v>
      </c>
      <c r="G24" s="17">
        <v>77</v>
      </c>
      <c r="H24" s="17">
        <v>65</v>
      </c>
      <c r="I24" s="17"/>
      <c r="J24" s="17"/>
      <c r="K24" s="17"/>
      <c r="L24" s="17"/>
      <c r="M24" s="17"/>
      <c r="N24" s="17">
        <v>1</v>
      </c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4" t="s">
        <v>909</v>
      </c>
      <c r="AD24" s="5" t="s">
        <v>911</v>
      </c>
      <c r="AE24" s="5">
        <v>96</v>
      </c>
      <c r="AF24" s="5">
        <v>97</v>
      </c>
      <c r="AG24" s="5" t="s">
        <v>914</v>
      </c>
      <c r="AH24" s="6" t="s">
        <v>1170</v>
      </c>
    </row>
    <row r="25" spans="1:34" s="27" customFormat="1" ht="12.75">
      <c r="A25" s="50" t="s">
        <v>995</v>
      </c>
      <c r="B25" s="16"/>
      <c r="C25" s="17">
        <f>SUM(C23:C24)</f>
        <v>1</v>
      </c>
      <c r="D25" s="17">
        <f>SUM(D23:D24)</f>
        <v>1</v>
      </c>
      <c r="E25" s="17">
        <f aca="true" t="shared" si="4" ref="E25:AB25">SUM(E23:E24)</f>
        <v>31</v>
      </c>
      <c r="F25" s="17">
        <f t="shared" si="4"/>
        <v>33</v>
      </c>
      <c r="G25" s="17">
        <f t="shared" si="4"/>
        <v>119</v>
      </c>
      <c r="H25" s="17">
        <f t="shared" si="4"/>
        <v>95</v>
      </c>
      <c r="I25" s="17">
        <f t="shared" si="4"/>
        <v>0</v>
      </c>
      <c r="J25" s="17">
        <f t="shared" si="4"/>
        <v>0</v>
      </c>
      <c r="K25" s="17">
        <f t="shared" si="4"/>
        <v>0</v>
      </c>
      <c r="L25" s="17">
        <f t="shared" si="4"/>
        <v>0</v>
      </c>
      <c r="M25" s="17">
        <f t="shared" si="4"/>
        <v>0</v>
      </c>
      <c r="N25" s="17">
        <f t="shared" si="4"/>
        <v>1</v>
      </c>
      <c r="O25" s="17">
        <f t="shared" si="4"/>
        <v>0</v>
      </c>
      <c r="P25" s="17">
        <f t="shared" si="4"/>
        <v>0</v>
      </c>
      <c r="Q25" s="17">
        <f t="shared" si="4"/>
        <v>1</v>
      </c>
      <c r="R25" s="17">
        <f t="shared" si="4"/>
        <v>0</v>
      </c>
      <c r="S25" s="17">
        <f t="shared" si="4"/>
        <v>0</v>
      </c>
      <c r="T25" s="17">
        <f t="shared" si="4"/>
        <v>0</v>
      </c>
      <c r="U25" s="17">
        <f t="shared" si="4"/>
        <v>0</v>
      </c>
      <c r="V25" s="17">
        <f t="shared" si="4"/>
        <v>0</v>
      </c>
      <c r="W25" s="17">
        <f t="shared" si="4"/>
        <v>0</v>
      </c>
      <c r="X25" s="17">
        <f t="shared" si="4"/>
        <v>0</v>
      </c>
      <c r="Y25" s="17">
        <f t="shared" si="4"/>
        <v>0</v>
      </c>
      <c r="Z25" s="17">
        <f t="shared" si="4"/>
        <v>0</v>
      </c>
      <c r="AA25" s="17">
        <f t="shared" si="4"/>
        <v>0</v>
      </c>
      <c r="AB25" s="17">
        <f t="shared" si="4"/>
        <v>0</v>
      </c>
      <c r="AC25" s="4" t="s">
        <v>909</v>
      </c>
      <c r="AD25" s="5" t="s">
        <v>911</v>
      </c>
      <c r="AE25" s="5">
        <v>96</v>
      </c>
      <c r="AF25" s="5">
        <v>97</v>
      </c>
      <c r="AG25" s="5"/>
      <c r="AH25" s="6" t="s">
        <v>1170</v>
      </c>
    </row>
    <row r="26" spans="1:34" ht="25.5">
      <c r="A26" s="92" t="s">
        <v>1179</v>
      </c>
      <c r="B26" s="16"/>
      <c r="C26" s="17">
        <v>2</v>
      </c>
      <c r="D26" s="17">
        <v>1</v>
      </c>
      <c r="E26" s="17">
        <v>6</v>
      </c>
      <c r="F26" s="17">
        <v>4</v>
      </c>
      <c r="G26" s="17">
        <v>11</v>
      </c>
      <c r="H26" s="17">
        <v>19</v>
      </c>
      <c r="I26" s="17">
        <v>1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4" t="s">
        <v>909</v>
      </c>
      <c r="AD26" s="5" t="s">
        <v>911</v>
      </c>
      <c r="AE26" s="5">
        <v>96</v>
      </c>
      <c r="AF26" s="5">
        <v>97</v>
      </c>
      <c r="AG26" s="5" t="s">
        <v>910</v>
      </c>
      <c r="AH26" s="6" t="s">
        <v>1170</v>
      </c>
    </row>
    <row r="27" spans="1:34" ht="12.75">
      <c r="A27" s="50" t="s">
        <v>945</v>
      </c>
      <c r="B27" s="16"/>
      <c r="C27" s="17"/>
      <c r="D27" s="17"/>
      <c r="E27" s="17">
        <v>5</v>
      </c>
      <c r="F27" s="17"/>
      <c r="G27" s="17">
        <v>4</v>
      </c>
      <c r="H27" s="17"/>
      <c r="I27" s="17">
        <v>2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4" t="s">
        <v>909</v>
      </c>
      <c r="AD27" s="5" t="s">
        <v>911</v>
      </c>
      <c r="AE27" s="5">
        <v>96</v>
      </c>
      <c r="AF27" s="5">
        <v>97</v>
      </c>
      <c r="AG27" s="5" t="s">
        <v>919</v>
      </c>
      <c r="AH27" s="6" t="s">
        <v>1170</v>
      </c>
    </row>
    <row r="28" spans="1:34" ht="12.75">
      <c r="A28" s="50" t="s">
        <v>942</v>
      </c>
      <c r="B28" s="16"/>
      <c r="C28" s="17">
        <v>1</v>
      </c>
      <c r="D28" s="17"/>
      <c r="E28" s="17"/>
      <c r="F28" s="17"/>
      <c r="G28" s="17">
        <v>18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4" t="s">
        <v>909</v>
      </c>
      <c r="AD28" s="5" t="s">
        <v>911</v>
      </c>
      <c r="AE28" s="5">
        <v>96</v>
      </c>
      <c r="AF28" s="5">
        <v>97</v>
      </c>
      <c r="AG28" s="5" t="s">
        <v>916</v>
      </c>
      <c r="AH28" s="6" t="s">
        <v>1170</v>
      </c>
    </row>
    <row r="29" spans="1:34" ht="25.5">
      <c r="A29" s="50" t="s">
        <v>1180</v>
      </c>
      <c r="B29" s="16"/>
      <c r="C29" s="17"/>
      <c r="D29" s="17"/>
      <c r="E29" s="17">
        <v>6</v>
      </c>
      <c r="F29" s="17"/>
      <c r="G29" s="17">
        <v>13</v>
      </c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4" t="s">
        <v>909</v>
      </c>
      <c r="AD29" s="5" t="s">
        <v>911</v>
      </c>
      <c r="AE29" s="5">
        <v>96</v>
      </c>
      <c r="AF29" s="5">
        <v>97</v>
      </c>
      <c r="AG29" s="5" t="s">
        <v>914</v>
      </c>
      <c r="AH29" s="6" t="s">
        <v>1170</v>
      </c>
    </row>
    <row r="30" spans="1:34" ht="76.5">
      <c r="A30" s="50" t="s">
        <v>1181</v>
      </c>
      <c r="B30" s="16"/>
      <c r="C30" s="17">
        <v>1</v>
      </c>
      <c r="D30" s="17"/>
      <c r="E30" s="17">
        <v>10</v>
      </c>
      <c r="F30" s="17"/>
      <c r="G30" s="17">
        <v>7</v>
      </c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>
        <v>1</v>
      </c>
      <c r="AA30" s="17"/>
      <c r="AB30" s="17"/>
      <c r="AC30" s="4" t="s">
        <v>909</v>
      </c>
      <c r="AD30" s="5" t="s">
        <v>911</v>
      </c>
      <c r="AE30" s="5">
        <v>96</v>
      </c>
      <c r="AF30" s="5">
        <v>97</v>
      </c>
      <c r="AG30" s="5" t="s">
        <v>910</v>
      </c>
      <c r="AH30" s="6" t="s">
        <v>1170</v>
      </c>
    </row>
    <row r="31" spans="1:34" ht="51">
      <c r="A31" s="50" t="s">
        <v>1182</v>
      </c>
      <c r="B31" s="16"/>
      <c r="C31" s="17">
        <v>26</v>
      </c>
      <c r="D31" s="17"/>
      <c r="E31" s="17">
        <v>9</v>
      </c>
      <c r="F31" s="17"/>
      <c r="G31" s="17">
        <v>26</v>
      </c>
      <c r="H31" s="17"/>
      <c r="I31" s="17">
        <v>4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4" t="s">
        <v>909</v>
      </c>
      <c r="AD31" s="5" t="s">
        <v>911</v>
      </c>
      <c r="AE31" s="5">
        <v>96</v>
      </c>
      <c r="AF31" s="5">
        <v>97</v>
      </c>
      <c r="AG31" s="5" t="s">
        <v>914</v>
      </c>
      <c r="AH31" s="6" t="s">
        <v>1170</v>
      </c>
    </row>
    <row r="32" spans="1:34" s="27" customFormat="1" ht="12.75">
      <c r="A32" s="50" t="s">
        <v>995</v>
      </c>
      <c r="B32" s="16"/>
      <c r="C32" s="17">
        <f>SUM(C30:C31)</f>
        <v>27</v>
      </c>
      <c r="D32" s="17">
        <f aca="true" t="shared" si="5" ref="D32:J32">SUM(D30:D31)</f>
        <v>0</v>
      </c>
      <c r="E32" s="17">
        <f t="shared" si="5"/>
        <v>19</v>
      </c>
      <c r="F32" s="17">
        <f t="shared" si="5"/>
        <v>0</v>
      </c>
      <c r="G32" s="17">
        <f t="shared" si="5"/>
        <v>33</v>
      </c>
      <c r="H32" s="17">
        <f t="shared" si="5"/>
        <v>0</v>
      </c>
      <c r="I32" s="17">
        <f t="shared" si="5"/>
        <v>4</v>
      </c>
      <c r="J32" s="17">
        <f t="shared" si="5"/>
        <v>0</v>
      </c>
      <c r="K32" s="17">
        <f aca="true" t="shared" si="6" ref="K32:AB32">SUM(K30:K31)</f>
        <v>0</v>
      </c>
      <c r="L32" s="17">
        <f t="shared" si="6"/>
        <v>0</v>
      </c>
      <c r="M32" s="17">
        <f t="shared" si="6"/>
        <v>0</v>
      </c>
      <c r="N32" s="17">
        <f t="shared" si="6"/>
        <v>0</v>
      </c>
      <c r="O32" s="17">
        <f t="shared" si="6"/>
        <v>0</v>
      </c>
      <c r="P32" s="17">
        <f t="shared" si="6"/>
        <v>0</v>
      </c>
      <c r="Q32" s="17">
        <f t="shared" si="6"/>
        <v>0</v>
      </c>
      <c r="R32" s="17">
        <f t="shared" si="6"/>
        <v>0</v>
      </c>
      <c r="S32" s="17">
        <f t="shared" si="6"/>
        <v>0</v>
      </c>
      <c r="T32" s="17">
        <f t="shared" si="6"/>
        <v>0</v>
      </c>
      <c r="U32" s="17">
        <f t="shared" si="6"/>
        <v>0</v>
      </c>
      <c r="V32" s="17">
        <f t="shared" si="6"/>
        <v>0</v>
      </c>
      <c r="W32" s="17">
        <f t="shared" si="6"/>
        <v>0</v>
      </c>
      <c r="X32" s="17">
        <f t="shared" si="6"/>
        <v>0</v>
      </c>
      <c r="Y32" s="17">
        <f t="shared" si="6"/>
        <v>0</v>
      </c>
      <c r="Z32" s="17">
        <f t="shared" si="6"/>
        <v>1</v>
      </c>
      <c r="AA32" s="17">
        <f t="shared" si="6"/>
        <v>0</v>
      </c>
      <c r="AB32" s="17">
        <f t="shared" si="6"/>
        <v>0</v>
      </c>
      <c r="AC32" s="4" t="s">
        <v>909</v>
      </c>
      <c r="AD32" s="5" t="s">
        <v>911</v>
      </c>
      <c r="AE32" s="5">
        <v>96</v>
      </c>
      <c r="AF32" s="5">
        <v>97</v>
      </c>
      <c r="AG32" s="5"/>
      <c r="AH32" s="6" t="s">
        <v>1170</v>
      </c>
    </row>
    <row r="33" spans="1:34" ht="12.75">
      <c r="A33" s="50" t="s">
        <v>938</v>
      </c>
      <c r="B33" s="16"/>
      <c r="C33" s="17"/>
      <c r="D33" s="17"/>
      <c r="E33" s="17">
        <v>22</v>
      </c>
      <c r="F33" s="17">
        <v>32</v>
      </c>
      <c r="G33" s="17">
        <v>128</v>
      </c>
      <c r="H33" s="17">
        <v>179</v>
      </c>
      <c r="I33" s="17"/>
      <c r="J33" s="17"/>
      <c r="K33" s="17"/>
      <c r="L33" s="17"/>
      <c r="M33" s="17"/>
      <c r="N33" s="17">
        <v>4</v>
      </c>
      <c r="O33" s="17"/>
      <c r="P33" s="17">
        <v>1</v>
      </c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4" t="s">
        <v>909</v>
      </c>
      <c r="AD33" s="5" t="s">
        <v>911</v>
      </c>
      <c r="AE33" s="5">
        <v>96</v>
      </c>
      <c r="AF33" s="5">
        <v>97</v>
      </c>
      <c r="AG33" s="5" t="s">
        <v>913</v>
      </c>
      <c r="AH33" s="6" t="s">
        <v>1170</v>
      </c>
    </row>
    <row r="34" spans="1:34" ht="12.75">
      <c r="A34" s="50" t="s">
        <v>939</v>
      </c>
      <c r="B34" s="16"/>
      <c r="C34" s="17"/>
      <c r="D34" s="17">
        <v>3</v>
      </c>
      <c r="E34" s="17"/>
      <c r="F34" s="17">
        <v>9</v>
      </c>
      <c r="G34" s="17"/>
      <c r="H34" s="17">
        <v>16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4" t="s">
        <v>909</v>
      </c>
      <c r="AD34" s="5" t="s">
        <v>911</v>
      </c>
      <c r="AE34" s="5">
        <v>96</v>
      </c>
      <c r="AF34" s="5">
        <v>97</v>
      </c>
      <c r="AG34" s="5" t="s">
        <v>910</v>
      </c>
      <c r="AH34" s="6" t="s">
        <v>1170</v>
      </c>
    </row>
    <row r="35" spans="1:34" ht="12.75">
      <c r="A35" s="50" t="s">
        <v>942</v>
      </c>
      <c r="B35" s="16"/>
      <c r="C35" s="17"/>
      <c r="D35" s="17">
        <v>6</v>
      </c>
      <c r="E35" s="17"/>
      <c r="F35" s="17">
        <v>7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>
        <v>1</v>
      </c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4" t="s">
        <v>909</v>
      </c>
      <c r="AD35" s="5" t="s">
        <v>911</v>
      </c>
      <c r="AE35" s="5">
        <v>96</v>
      </c>
      <c r="AF35" s="5">
        <v>97</v>
      </c>
      <c r="AG35" s="5" t="s">
        <v>916</v>
      </c>
      <c r="AH35" s="6" t="s">
        <v>1170</v>
      </c>
    </row>
    <row r="36" spans="1:34" ht="12.75">
      <c r="A36" s="50" t="s">
        <v>945</v>
      </c>
      <c r="B36" s="16"/>
      <c r="C36" s="17"/>
      <c r="D36" s="17">
        <v>20</v>
      </c>
      <c r="E36" s="17"/>
      <c r="F36" s="17">
        <v>1</v>
      </c>
      <c r="G36" s="17"/>
      <c r="H36" s="17">
        <v>7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4" t="s">
        <v>909</v>
      </c>
      <c r="AD36" s="5" t="s">
        <v>911</v>
      </c>
      <c r="AE36" s="5">
        <v>96</v>
      </c>
      <c r="AF36" s="5">
        <v>97</v>
      </c>
      <c r="AG36" s="5" t="s">
        <v>919</v>
      </c>
      <c r="AH36" s="6" t="s">
        <v>1170</v>
      </c>
    </row>
    <row r="37" spans="1:34" s="27" customFormat="1" ht="13.5" thickBot="1">
      <c r="A37" s="34" t="s">
        <v>995</v>
      </c>
      <c r="B37" s="10"/>
      <c r="C37" s="18">
        <f>SUM(C33:C36)</f>
        <v>0</v>
      </c>
      <c r="D37" s="20">
        <f>SUM(D33:D36)</f>
        <v>29</v>
      </c>
      <c r="E37" s="20">
        <f aca="true" t="shared" si="7" ref="E37:R37">SUM(E33:E36)</f>
        <v>22</v>
      </c>
      <c r="F37" s="20">
        <f t="shared" si="7"/>
        <v>49</v>
      </c>
      <c r="G37" s="20">
        <f t="shared" si="7"/>
        <v>128</v>
      </c>
      <c r="H37" s="20">
        <f t="shared" si="7"/>
        <v>202</v>
      </c>
      <c r="I37" s="20">
        <f t="shared" si="7"/>
        <v>0</v>
      </c>
      <c r="J37" s="20">
        <f t="shared" si="7"/>
        <v>0</v>
      </c>
      <c r="K37" s="20">
        <f t="shared" si="7"/>
        <v>0</v>
      </c>
      <c r="L37" s="20">
        <f t="shared" si="7"/>
        <v>0</v>
      </c>
      <c r="M37" s="20">
        <f t="shared" si="7"/>
        <v>0</v>
      </c>
      <c r="N37" s="20">
        <f t="shared" si="7"/>
        <v>4</v>
      </c>
      <c r="O37" s="20">
        <f t="shared" si="7"/>
        <v>0</v>
      </c>
      <c r="P37" s="20">
        <f t="shared" si="7"/>
        <v>1</v>
      </c>
      <c r="Q37" s="20">
        <f t="shared" si="7"/>
        <v>1</v>
      </c>
      <c r="R37" s="20">
        <f t="shared" si="7"/>
        <v>0</v>
      </c>
      <c r="S37" s="20">
        <f aca="true" t="shared" si="8" ref="S37:AB37">SUM(S33:S36)</f>
        <v>0</v>
      </c>
      <c r="T37" s="20">
        <f t="shared" si="8"/>
        <v>0</v>
      </c>
      <c r="U37" s="20">
        <f t="shared" si="8"/>
        <v>0</v>
      </c>
      <c r="V37" s="20">
        <f t="shared" si="8"/>
        <v>0</v>
      </c>
      <c r="W37" s="20">
        <f t="shared" si="8"/>
        <v>0</v>
      </c>
      <c r="X37" s="20">
        <f t="shared" si="8"/>
        <v>0</v>
      </c>
      <c r="Y37" s="20">
        <f t="shared" si="8"/>
        <v>0</v>
      </c>
      <c r="Z37" s="20">
        <f t="shared" si="8"/>
        <v>0</v>
      </c>
      <c r="AA37" s="20">
        <f t="shared" si="8"/>
        <v>0</v>
      </c>
      <c r="AB37" s="20">
        <f t="shared" si="8"/>
        <v>0</v>
      </c>
      <c r="AC37" s="7" t="s">
        <v>909</v>
      </c>
      <c r="AD37" s="8" t="s">
        <v>911</v>
      </c>
      <c r="AE37" s="8">
        <v>96</v>
      </c>
      <c r="AF37" s="8">
        <v>97</v>
      </c>
      <c r="AG37" s="8"/>
      <c r="AH37" s="9" t="s">
        <v>1170</v>
      </c>
    </row>
    <row r="38" spans="29:34" ht="13.5" thickBot="1">
      <c r="AC38" s="2"/>
      <c r="AD38" s="2"/>
      <c r="AE38" s="2"/>
      <c r="AF38" s="2"/>
      <c r="AG38" s="2"/>
      <c r="AH38" s="2"/>
    </row>
    <row r="39" spans="1:34" ht="12.75">
      <c r="A39" s="93" t="s">
        <v>809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3"/>
    </row>
    <row r="40" spans="1:34" ht="13.5" thickBot="1">
      <c r="A40" s="95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19"/>
    </row>
  </sheetData>
  <mergeCells count="22">
    <mergeCell ref="AA4:AB5"/>
    <mergeCell ref="A3:A6"/>
    <mergeCell ref="C3:AB3"/>
    <mergeCell ref="C4:D5"/>
    <mergeCell ref="E4:F5"/>
    <mergeCell ref="G4:H5"/>
    <mergeCell ref="I4:J5"/>
    <mergeCell ref="K4:L5"/>
    <mergeCell ref="V4:W5"/>
    <mergeCell ref="X4:Y5"/>
    <mergeCell ref="AH3:AH6"/>
    <mergeCell ref="AC3:AC6"/>
    <mergeCell ref="AD3:AD6"/>
    <mergeCell ref="AE3:AE6"/>
    <mergeCell ref="AF3:AF6"/>
    <mergeCell ref="AG3:AG6"/>
    <mergeCell ref="T4:U5"/>
    <mergeCell ref="Z4:Z5"/>
    <mergeCell ref="M4:N5"/>
    <mergeCell ref="O4:O5"/>
    <mergeCell ref="P4:Q5"/>
    <mergeCell ref="R4:S5"/>
  </mergeCells>
  <hyperlinks>
    <hyperlink ref="A8" location="'tabel 43'!A39" display="'tabel 43'!A39"/>
  </hyperlink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F41"/>
  <sheetViews>
    <sheetView workbookViewId="0" topLeftCell="A1">
      <selection activeCell="A1" sqref="A1"/>
    </sheetView>
  </sheetViews>
  <sheetFormatPr defaultColWidth="9.140625" defaultRowHeight="12.75"/>
  <cols>
    <col min="1" max="1" width="16.57421875" style="88" customWidth="1"/>
    <col min="2" max="2" width="3.57421875" style="10" customWidth="1"/>
    <col min="3" max="18" width="9.140625" style="10" customWidth="1"/>
    <col min="19" max="19" width="12.57421875" style="10" customWidth="1"/>
    <col min="20" max="21" width="9.140625" style="10" customWidth="1"/>
    <col min="22" max="22" width="11.28125" style="10" customWidth="1"/>
    <col min="23" max="25" width="9.140625" style="10" customWidth="1"/>
    <col min="26" max="26" width="7.8515625" style="88" customWidth="1"/>
    <col min="27" max="27" width="7.140625" style="10" customWidth="1"/>
    <col min="28" max="29" width="6.57421875" style="10" customWidth="1"/>
    <col min="30" max="16384" width="9.140625" style="10" customWidth="1"/>
  </cols>
  <sheetData>
    <row r="1" spans="1:32" ht="13.5" thickBot="1">
      <c r="A1" s="190" t="s">
        <v>1183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87"/>
      <c r="AA1" s="22"/>
      <c r="AB1" s="22"/>
      <c r="AC1" s="22"/>
      <c r="AD1" s="22"/>
      <c r="AE1" s="22"/>
      <c r="AF1" s="23"/>
    </row>
    <row r="2" ht="13.5" thickBot="1"/>
    <row r="3" spans="1:32" ht="22.5" customHeight="1">
      <c r="A3" s="203" t="s">
        <v>1171</v>
      </c>
      <c r="B3" s="11"/>
      <c r="C3" s="159" t="s">
        <v>1184</v>
      </c>
      <c r="D3" s="199"/>
      <c r="E3" s="199" t="s">
        <v>578</v>
      </c>
      <c r="F3" s="199"/>
      <c r="G3" s="199" t="s">
        <v>1186</v>
      </c>
      <c r="H3" s="199"/>
      <c r="I3" s="199" t="s">
        <v>1187</v>
      </c>
      <c r="J3" s="199"/>
      <c r="K3" s="199" t="s">
        <v>1188</v>
      </c>
      <c r="L3" s="199"/>
      <c r="M3" s="199" t="s">
        <v>582</v>
      </c>
      <c r="N3" s="199"/>
      <c r="O3" s="199" t="s">
        <v>1189</v>
      </c>
      <c r="P3" s="199"/>
      <c r="Q3" s="199" t="s">
        <v>1190</v>
      </c>
      <c r="R3" s="199"/>
      <c r="S3" s="199" t="s">
        <v>24</v>
      </c>
      <c r="T3" s="199" t="s">
        <v>583</v>
      </c>
      <c r="U3" s="199"/>
      <c r="V3" s="199" t="s">
        <v>1489</v>
      </c>
      <c r="W3" s="199" t="s">
        <v>1191</v>
      </c>
      <c r="X3" s="199"/>
      <c r="Y3" s="199" t="s">
        <v>1192</v>
      </c>
      <c r="Z3" s="215"/>
      <c r="AA3" s="297" t="s">
        <v>903</v>
      </c>
      <c r="AB3" s="297" t="s">
        <v>904</v>
      </c>
      <c r="AC3" s="297" t="s">
        <v>905</v>
      </c>
      <c r="AD3" s="309" t="s">
        <v>906</v>
      </c>
      <c r="AE3" s="309" t="s">
        <v>907</v>
      </c>
      <c r="AF3" s="306" t="s">
        <v>908</v>
      </c>
    </row>
    <row r="4" spans="1:32" ht="18" customHeight="1">
      <c r="A4" s="210"/>
      <c r="B4" s="11"/>
      <c r="C4" s="136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16"/>
      <c r="AA4" s="298"/>
      <c r="AB4" s="298"/>
      <c r="AC4" s="298"/>
      <c r="AD4" s="310"/>
      <c r="AE4" s="310"/>
      <c r="AF4" s="307"/>
    </row>
    <row r="5" spans="1:32" ht="18.75" customHeight="1">
      <c r="A5" s="210"/>
      <c r="B5" s="11"/>
      <c r="C5" s="136" t="s">
        <v>1185</v>
      </c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16"/>
      <c r="AA5" s="298"/>
      <c r="AB5" s="298"/>
      <c r="AC5" s="298"/>
      <c r="AD5" s="310"/>
      <c r="AE5" s="310"/>
      <c r="AF5" s="307"/>
    </row>
    <row r="6" spans="1:32" ht="13.5" thickBot="1">
      <c r="A6" s="211"/>
      <c r="B6" s="11"/>
      <c r="C6" s="121" t="s">
        <v>926</v>
      </c>
      <c r="D6" s="125" t="s">
        <v>927</v>
      </c>
      <c r="E6" s="125" t="s">
        <v>926</v>
      </c>
      <c r="F6" s="125" t="s">
        <v>927</v>
      </c>
      <c r="G6" s="125" t="s">
        <v>926</v>
      </c>
      <c r="H6" s="125" t="s">
        <v>927</v>
      </c>
      <c r="I6" s="125" t="s">
        <v>926</v>
      </c>
      <c r="J6" s="125" t="s">
        <v>927</v>
      </c>
      <c r="K6" s="125" t="s">
        <v>926</v>
      </c>
      <c r="L6" s="125" t="s">
        <v>927</v>
      </c>
      <c r="M6" s="125" t="s">
        <v>926</v>
      </c>
      <c r="N6" s="125" t="s">
        <v>927</v>
      </c>
      <c r="O6" s="125" t="s">
        <v>926</v>
      </c>
      <c r="P6" s="125" t="s">
        <v>927</v>
      </c>
      <c r="Q6" s="125" t="s">
        <v>926</v>
      </c>
      <c r="R6" s="125" t="s">
        <v>927</v>
      </c>
      <c r="S6" s="125" t="s">
        <v>927</v>
      </c>
      <c r="T6" s="125" t="s">
        <v>926</v>
      </c>
      <c r="U6" s="125" t="s">
        <v>927</v>
      </c>
      <c r="V6" s="125" t="s">
        <v>927</v>
      </c>
      <c r="W6" s="125" t="s">
        <v>926</v>
      </c>
      <c r="X6" s="125" t="s">
        <v>927</v>
      </c>
      <c r="Y6" s="125" t="s">
        <v>926</v>
      </c>
      <c r="Z6" s="122" t="s">
        <v>927</v>
      </c>
      <c r="AA6" s="299"/>
      <c r="AB6" s="299"/>
      <c r="AC6" s="299"/>
      <c r="AD6" s="311"/>
      <c r="AE6" s="311"/>
      <c r="AF6" s="308"/>
    </row>
    <row r="7" ht="13.5" thickBot="1">
      <c r="B7" s="17"/>
    </row>
    <row r="8" spans="1:32" ht="12.75">
      <c r="A8" s="46" t="s">
        <v>937</v>
      </c>
      <c r="B8" s="17"/>
      <c r="C8" s="12">
        <v>7</v>
      </c>
      <c r="D8" s="14"/>
      <c r="E8" s="14"/>
      <c r="F8" s="14"/>
      <c r="G8" s="14">
        <v>5</v>
      </c>
      <c r="H8" s="14">
        <v>1</v>
      </c>
      <c r="I8" s="14"/>
      <c r="J8" s="14"/>
      <c r="K8" s="14">
        <v>6</v>
      </c>
      <c r="L8" s="14"/>
      <c r="M8" s="14"/>
      <c r="N8" s="14"/>
      <c r="O8" s="14">
        <v>1</v>
      </c>
      <c r="P8" s="14"/>
      <c r="Q8" s="14"/>
      <c r="R8" s="14"/>
      <c r="S8" s="14"/>
      <c r="T8" s="14">
        <v>909</v>
      </c>
      <c r="U8" s="14">
        <v>622</v>
      </c>
      <c r="V8" s="14"/>
      <c r="W8" s="14"/>
      <c r="X8" s="14"/>
      <c r="Y8" s="14"/>
      <c r="Z8" s="35"/>
      <c r="AA8" s="2" t="s">
        <v>909</v>
      </c>
      <c r="AB8" s="2" t="s">
        <v>911</v>
      </c>
      <c r="AC8" s="2">
        <v>96</v>
      </c>
      <c r="AD8" s="2">
        <v>97</v>
      </c>
      <c r="AE8" s="2" t="s">
        <v>912</v>
      </c>
      <c r="AF8" s="3" t="s">
        <v>1170</v>
      </c>
    </row>
    <row r="9" spans="1:32" ht="12.75">
      <c r="A9" s="50" t="s">
        <v>938</v>
      </c>
      <c r="B9" s="17"/>
      <c r="C9" s="15">
        <v>8</v>
      </c>
      <c r="D9" s="17">
        <v>4</v>
      </c>
      <c r="E9" s="17">
        <v>4</v>
      </c>
      <c r="F9" s="17">
        <v>4</v>
      </c>
      <c r="G9" s="17">
        <v>3</v>
      </c>
      <c r="H9" s="17"/>
      <c r="I9" s="17">
        <v>9</v>
      </c>
      <c r="J9" s="17">
        <v>11</v>
      </c>
      <c r="K9" s="17">
        <v>9</v>
      </c>
      <c r="L9" s="17">
        <v>6</v>
      </c>
      <c r="M9" s="17">
        <v>3</v>
      </c>
      <c r="N9" s="17"/>
      <c r="O9" s="17"/>
      <c r="P9" s="17">
        <v>2</v>
      </c>
      <c r="Q9" s="17"/>
      <c r="R9" s="17"/>
      <c r="S9" s="17"/>
      <c r="T9" s="17">
        <v>48</v>
      </c>
      <c r="U9" s="17">
        <v>158</v>
      </c>
      <c r="V9" s="17"/>
      <c r="W9" s="17">
        <v>30</v>
      </c>
      <c r="X9" s="17"/>
      <c r="Y9" s="17"/>
      <c r="Z9" s="36"/>
      <c r="AA9" s="5" t="s">
        <v>909</v>
      </c>
      <c r="AB9" s="5" t="s">
        <v>911</v>
      </c>
      <c r="AC9" s="5">
        <v>96</v>
      </c>
      <c r="AD9" s="5">
        <v>97</v>
      </c>
      <c r="AE9" s="5" t="s">
        <v>913</v>
      </c>
      <c r="AF9" s="6" t="s">
        <v>1170</v>
      </c>
    </row>
    <row r="10" spans="1:32" ht="12.75">
      <c r="A10" s="50" t="s">
        <v>939</v>
      </c>
      <c r="B10" s="17"/>
      <c r="C10" s="15">
        <v>8</v>
      </c>
      <c r="D10" s="17">
        <v>5</v>
      </c>
      <c r="E10" s="17">
        <v>6</v>
      </c>
      <c r="F10" s="17">
        <v>7</v>
      </c>
      <c r="G10" s="17">
        <v>2</v>
      </c>
      <c r="H10" s="17"/>
      <c r="I10" s="17">
        <v>4</v>
      </c>
      <c r="J10" s="17">
        <v>6</v>
      </c>
      <c r="K10" s="17">
        <v>9</v>
      </c>
      <c r="L10" s="17">
        <v>3</v>
      </c>
      <c r="M10" s="17"/>
      <c r="N10" s="17">
        <v>1</v>
      </c>
      <c r="O10" s="17">
        <v>1</v>
      </c>
      <c r="P10" s="17">
        <v>4</v>
      </c>
      <c r="Q10" s="17"/>
      <c r="R10" s="17">
        <v>1</v>
      </c>
      <c r="S10" s="17">
        <v>1</v>
      </c>
      <c r="T10" s="17">
        <v>66</v>
      </c>
      <c r="U10" s="17">
        <v>157</v>
      </c>
      <c r="V10" s="17"/>
      <c r="W10" s="17"/>
      <c r="X10" s="17"/>
      <c r="Y10" s="17"/>
      <c r="Z10" s="36"/>
      <c r="AA10" s="5" t="s">
        <v>909</v>
      </c>
      <c r="AB10" s="5" t="s">
        <v>911</v>
      </c>
      <c r="AC10" s="5">
        <v>96</v>
      </c>
      <c r="AD10" s="5">
        <v>97</v>
      </c>
      <c r="AE10" s="5" t="s">
        <v>910</v>
      </c>
      <c r="AF10" s="6" t="s">
        <v>1170</v>
      </c>
    </row>
    <row r="11" spans="1:32" ht="12.75">
      <c r="A11" s="50" t="s">
        <v>940</v>
      </c>
      <c r="B11" s="17"/>
      <c r="C11" s="15">
        <v>1</v>
      </c>
      <c r="D11" s="17">
        <v>6</v>
      </c>
      <c r="E11" s="17"/>
      <c r="F11" s="17">
        <v>1</v>
      </c>
      <c r="G11" s="17"/>
      <c r="H11" s="17"/>
      <c r="I11" s="17">
        <v>2</v>
      </c>
      <c r="J11" s="17">
        <v>5</v>
      </c>
      <c r="K11" s="17">
        <v>6</v>
      </c>
      <c r="L11" s="17"/>
      <c r="M11" s="17">
        <v>1</v>
      </c>
      <c r="N11" s="17"/>
      <c r="O11" s="17">
        <v>1</v>
      </c>
      <c r="P11" s="17">
        <v>2</v>
      </c>
      <c r="Q11" s="17"/>
      <c r="R11" s="17"/>
      <c r="S11" s="17"/>
      <c r="T11" s="17">
        <v>30</v>
      </c>
      <c r="U11" s="17">
        <v>53</v>
      </c>
      <c r="V11" s="17">
        <v>1</v>
      </c>
      <c r="W11" s="17"/>
      <c r="X11" s="17"/>
      <c r="Y11" s="17"/>
      <c r="Z11" s="36"/>
      <c r="AA11" s="5" t="s">
        <v>909</v>
      </c>
      <c r="AB11" s="5" t="s">
        <v>911</v>
      </c>
      <c r="AC11" s="5">
        <v>96</v>
      </c>
      <c r="AD11" s="5">
        <v>97</v>
      </c>
      <c r="AE11" s="5" t="s">
        <v>914</v>
      </c>
      <c r="AF11" s="6" t="s">
        <v>1170</v>
      </c>
    </row>
    <row r="12" spans="1:32" ht="12.75">
      <c r="A12" s="50" t="s">
        <v>941</v>
      </c>
      <c r="B12" s="17"/>
      <c r="C12" s="15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>
        <v>2</v>
      </c>
      <c r="U12" s="17">
        <v>32</v>
      </c>
      <c r="V12" s="17"/>
      <c r="W12" s="17"/>
      <c r="X12" s="17"/>
      <c r="Y12" s="17"/>
      <c r="Z12" s="36"/>
      <c r="AA12" s="5" t="s">
        <v>909</v>
      </c>
      <c r="AB12" s="5" t="s">
        <v>911</v>
      </c>
      <c r="AC12" s="5">
        <v>96</v>
      </c>
      <c r="AD12" s="5">
        <v>97</v>
      </c>
      <c r="AE12" s="5" t="s">
        <v>915</v>
      </c>
      <c r="AF12" s="6" t="s">
        <v>1170</v>
      </c>
    </row>
    <row r="13" spans="1:32" ht="12.75">
      <c r="A13" s="50" t="s">
        <v>942</v>
      </c>
      <c r="B13" s="17"/>
      <c r="C13" s="15">
        <v>3</v>
      </c>
      <c r="D13" s="17">
        <v>1</v>
      </c>
      <c r="E13" s="17"/>
      <c r="F13" s="17">
        <v>5</v>
      </c>
      <c r="G13" s="17"/>
      <c r="H13" s="17"/>
      <c r="I13" s="17">
        <v>8</v>
      </c>
      <c r="J13" s="17">
        <v>7</v>
      </c>
      <c r="K13" s="17">
        <v>6</v>
      </c>
      <c r="L13" s="17">
        <v>6</v>
      </c>
      <c r="M13" s="17"/>
      <c r="N13" s="17"/>
      <c r="O13" s="17">
        <v>1</v>
      </c>
      <c r="P13" s="17">
        <v>2</v>
      </c>
      <c r="Q13" s="17">
        <v>1</v>
      </c>
      <c r="R13" s="17">
        <v>2</v>
      </c>
      <c r="S13" s="17"/>
      <c r="T13" s="17">
        <v>1</v>
      </c>
      <c r="U13" s="17">
        <v>67</v>
      </c>
      <c r="V13" s="17"/>
      <c r="W13" s="17"/>
      <c r="X13" s="17"/>
      <c r="Y13" s="61">
        <v>3</v>
      </c>
      <c r="Z13" s="91">
        <v>12</v>
      </c>
      <c r="AA13" s="5" t="s">
        <v>909</v>
      </c>
      <c r="AB13" s="5" t="s">
        <v>911</v>
      </c>
      <c r="AC13" s="5">
        <v>96</v>
      </c>
      <c r="AD13" s="5">
        <v>97</v>
      </c>
      <c r="AE13" s="5" t="s">
        <v>916</v>
      </c>
      <c r="AF13" s="6" t="s">
        <v>1170</v>
      </c>
    </row>
    <row r="14" spans="1:32" ht="12.75">
      <c r="A14" s="50" t="s">
        <v>943</v>
      </c>
      <c r="B14" s="17"/>
      <c r="C14" s="15"/>
      <c r="D14" s="17"/>
      <c r="E14" s="17"/>
      <c r="F14" s="17"/>
      <c r="G14" s="17"/>
      <c r="H14" s="17"/>
      <c r="I14" s="17">
        <v>11</v>
      </c>
      <c r="J14" s="17">
        <v>1</v>
      </c>
      <c r="K14" s="17"/>
      <c r="L14" s="17"/>
      <c r="M14" s="17"/>
      <c r="N14" s="17"/>
      <c r="O14" s="17"/>
      <c r="P14" s="17">
        <v>1</v>
      </c>
      <c r="Q14" s="17"/>
      <c r="R14" s="17"/>
      <c r="S14" s="17"/>
      <c r="T14" s="17"/>
      <c r="U14" s="17">
        <v>5</v>
      </c>
      <c r="V14" s="17"/>
      <c r="W14" s="17"/>
      <c r="X14" s="17"/>
      <c r="Y14" s="17"/>
      <c r="Z14" s="36"/>
      <c r="AA14" s="5" t="s">
        <v>909</v>
      </c>
      <c r="AB14" s="5" t="s">
        <v>911</v>
      </c>
      <c r="AC14" s="5">
        <v>96</v>
      </c>
      <c r="AD14" s="5">
        <v>97</v>
      </c>
      <c r="AE14" s="5" t="s">
        <v>917</v>
      </c>
      <c r="AF14" s="6" t="s">
        <v>1170</v>
      </c>
    </row>
    <row r="15" spans="1:32" ht="12.75">
      <c r="A15" s="50" t="s">
        <v>944</v>
      </c>
      <c r="C15" s="15">
        <v>1</v>
      </c>
      <c r="D15" s="17"/>
      <c r="E15" s="17"/>
      <c r="F15" s="17"/>
      <c r="G15" s="17"/>
      <c r="H15" s="17"/>
      <c r="I15" s="17">
        <v>6</v>
      </c>
      <c r="J15" s="17">
        <v>2</v>
      </c>
      <c r="K15" s="17">
        <v>1</v>
      </c>
      <c r="L15" s="17"/>
      <c r="M15" s="17">
        <v>1</v>
      </c>
      <c r="N15" s="17"/>
      <c r="O15" s="17"/>
      <c r="P15" s="17"/>
      <c r="Q15" s="17"/>
      <c r="R15" s="17"/>
      <c r="S15" s="17"/>
      <c r="T15" s="17">
        <v>1</v>
      </c>
      <c r="U15" s="17">
        <v>51</v>
      </c>
      <c r="V15" s="17"/>
      <c r="W15" s="17"/>
      <c r="X15" s="17"/>
      <c r="Y15" s="17"/>
      <c r="Z15" s="36"/>
      <c r="AA15" s="5" t="s">
        <v>909</v>
      </c>
      <c r="AB15" s="5" t="s">
        <v>911</v>
      </c>
      <c r="AC15" s="5">
        <v>96</v>
      </c>
      <c r="AD15" s="5">
        <v>97</v>
      </c>
      <c r="AE15" s="5" t="s">
        <v>918</v>
      </c>
      <c r="AF15" s="6" t="s">
        <v>1170</v>
      </c>
    </row>
    <row r="16" spans="1:32" ht="12.75">
      <c r="A16" s="50" t="s">
        <v>945</v>
      </c>
      <c r="C16" s="15"/>
      <c r="D16" s="17"/>
      <c r="E16" s="17"/>
      <c r="F16" s="17"/>
      <c r="G16" s="17"/>
      <c r="H16" s="17"/>
      <c r="I16" s="17">
        <v>1</v>
      </c>
      <c r="J16" s="17">
        <v>2</v>
      </c>
      <c r="K16" s="17">
        <v>2</v>
      </c>
      <c r="L16" s="17">
        <v>1</v>
      </c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36"/>
      <c r="AA16" s="5" t="s">
        <v>909</v>
      </c>
      <c r="AB16" s="5" t="s">
        <v>911</v>
      </c>
      <c r="AC16" s="5">
        <v>96</v>
      </c>
      <c r="AD16" s="5">
        <v>97</v>
      </c>
      <c r="AE16" s="5" t="s">
        <v>919</v>
      </c>
      <c r="AF16" s="6" t="s">
        <v>1170</v>
      </c>
    </row>
    <row r="17" spans="1:32" ht="12.75">
      <c r="A17" s="50" t="s">
        <v>1482</v>
      </c>
      <c r="C17" s="15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61">
        <v>8</v>
      </c>
      <c r="Z17" s="36"/>
      <c r="AA17" s="5" t="s">
        <v>909</v>
      </c>
      <c r="AB17" s="5" t="s">
        <v>911</v>
      </c>
      <c r="AC17" s="5">
        <v>96</v>
      </c>
      <c r="AD17" s="5">
        <v>97</v>
      </c>
      <c r="AE17" s="5" t="s">
        <v>1483</v>
      </c>
      <c r="AF17" s="6" t="s">
        <v>1170</v>
      </c>
    </row>
    <row r="18" spans="1:32" ht="12.75">
      <c r="A18" s="50" t="s">
        <v>946</v>
      </c>
      <c r="C18" s="15"/>
      <c r="D18" s="17">
        <v>2</v>
      </c>
      <c r="E18" s="17"/>
      <c r="F18" s="17"/>
      <c r="G18" s="17"/>
      <c r="H18" s="17"/>
      <c r="I18" s="17"/>
      <c r="J18" s="17"/>
      <c r="K18" s="17"/>
      <c r="L18" s="17">
        <v>2</v>
      </c>
      <c r="M18" s="17"/>
      <c r="N18" s="17"/>
      <c r="O18" s="17"/>
      <c r="P18" s="17"/>
      <c r="Q18" s="17"/>
      <c r="R18" s="17"/>
      <c r="S18" s="17"/>
      <c r="T18" s="17">
        <v>152</v>
      </c>
      <c r="U18" s="17">
        <v>556</v>
      </c>
      <c r="V18" s="17"/>
      <c r="W18" s="17"/>
      <c r="X18" s="17"/>
      <c r="Y18" s="17"/>
      <c r="Z18" s="36"/>
      <c r="AA18" s="5" t="s">
        <v>909</v>
      </c>
      <c r="AB18" s="5" t="s">
        <v>911</v>
      </c>
      <c r="AC18" s="5">
        <v>96</v>
      </c>
      <c r="AD18" s="5">
        <v>97</v>
      </c>
      <c r="AE18" s="5" t="s">
        <v>920</v>
      </c>
      <c r="AF18" s="6" t="s">
        <v>1170</v>
      </c>
    </row>
    <row r="19" spans="1:32" s="27" customFormat="1" ht="12.75">
      <c r="A19" s="50" t="s">
        <v>1479</v>
      </c>
      <c r="B19" s="10"/>
      <c r="C19" s="15">
        <f>SUM(C8:C18)</f>
        <v>28</v>
      </c>
      <c r="D19" s="17">
        <f aca="true" t="shared" si="0" ref="D19:M19">SUM(D8:D18)</f>
        <v>18</v>
      </c>
      <c r="E19" s="17">
        <f t="shared" si="0"/>
        <v>10</v>
      </c>
      <c r="F19" s="17">
        <f t="shared" si="0"/>
        <v>17</v>
      </c>
      <c r="G19" s="17">
        <f t="shared" si="0"/>
        <v>10</v>
      </c>
      <c r="H19" s="17">
        <f t="shared" si="0"/>
        <v>1</v>
      </c>
      <c r="I19" s="17">
        <f t="shared" si="0"/>
        <v>41</v>
      </c>
      <c r="J19" s="17">
        <f t="shared" si="0"/>
        <v>34</v>
      </c>
      <c r="K19" s="17">
        <f t="shared" si="0"/>
        <v>39</v>
      </c>
      <c r="L19" s="17">
        <f t="shared" si="0"/>
        <v>18</v>
      </c>
      <c r="M19" s="17">
        <f t="shared" si="0"/>
        <v>5</v>
      </c>
      <c r="N19" s="17">
        <f aca="true" t="shared" si="1" ref="N19:Z19">SUM(N8:N18)</f>
        <v>1</v>
      </c>
      <c r="O19" s="17">
        <f t="shared" si="1"/>
        <v>4</v>
      </c>
      <c r="P19" s="17">
        <f t="shared" si="1"/>
        <v>11</v>
      </c>
      <c r="Q19" s="17">
        <f t="shared" si="1"/>
        <v>1</v>
      </c>
      <c r="R19" s="17">
        <f t="shared" si="1"/>
        <v>3</v>
      </c>
      <c r="S19" s="17">
        <f t="shared" si="1"/>
        <v>1</v>
      </c>
      <c r="T19" s="17">
        <f t="shared" si="1"/>
        <v>1209</v>
      </c>
      <c r="U19" s="17">
        <f t="shared" si="1"/>
        <v>1701</v>
      </c>
      <c r="V19" s="17">
        <f t="shared" si="1"/>
        <v>1</v>
      </c>
      <c r="W19" s="17">
        <f t="shared" si="1"/>
        <v>30</v>
      </c>
      <c r="X19" s="17">
        <f t="shared" si="1"/>
        <v>0</v>
      </c>
      <c r="Y19" s="17">
        <f t="shared" si="1"/>
        <v>11</v>
      </c>
      <c r="Z19" s="36">
        <f t="shared" si="1"/>
        <v>12</v>
      </c>
      <c r="AA19" s="5" t="s">
        <v>909</v>
      </c>
      <c r="AB19" s="5" t="s">
        <v>911</v>
      </c>
      <c r="AC19" s="5">
        <v>96</v>
      </c>
      <c r="AD19" s="5">
        <v>97</v>
      </c>
      <c r="AE19" s="5"/>
      <c r="AF19" s="6" t="s">
        <v>1170</v>
      </c>
    </row>
    <row r="20" spans="1:32" ht="25.5">
      <c r="A20" s="50" t="s">
        <v>1176</v>
      </c>
      <c r="C20" s="15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>
        <v>15</v>
      </c>
      <c r="U20" s="17"/>
      <c r="V20" s="17"/>
      <c r="W20" s="17"/>
      <c r="X20" s="17"/>
      <c r="Y20" s="17"/>
      <c r="Z20" s="36"/>
      <c r="AA20" s="5" t="s">
        <v>909</v>
      </c>
      <c r="AB20" s="5" t="s">
        <v>911</v>
      </c>
      <c r="AC20" s="5">
        <v>96</v>
      </c>
      <c r="AD20" s="5">
        <v>97</v>
      </c>
      <c r="AE20" s="5" t="s">
        <v>912</v>
      </c>
      <c r="AF20" s="6" t="s">
        <v>1170</v>
      </c>
    </row>
    <row r="21" spans="1:32" ht="25.5">
      <c r="A21" s="50" t="s">
        <v>1177</v>
      </c>
      <c r="C21" s="15"/>
      <c r="D21" s="17"/>
      <c r="E21" s="17"/>
      <c r="F21" s="17"/>
      <c r="G21" s="17"/>
      <c r="H21" s="17"/>
      <c r="I21" s="17">
        <v>1</v>
      </c>
      <c r="J21" s="17"/>
      <c r="K21" s="17">
        <v>2</v>
      </c>
      <c r="L21" s="17">
        <v>6</v>
      </c>
      <c r="M21" s="17"/>
      <c r="N21" s="17"/>
      <c r="O21" s="17"/>
      <c r="P21" s="17"/>
      <c r="Q21" s="17"/>
      <c r="R21" s="17"/>
      <c r="S21" s="17"/>
      <c r="T21" s="17">
        <v>2</v>
      </c>
      <c r="U21" s="17">
        <v>5</v>
      </c>
      <c r="V21" s="17"/>
      <c r="W21" s="17">
        <v>2</v>
      </c>
      <c r="X21" s="17"/>
      <c r="Y21" s="17"/>
      <c r="Z21" s="36"/>
      <c r="AA21" s="5" t="s">
        <v>909</v>
      </c>
      <c r="AB21" s="5" t="s">
        <v>911</v>
      </c>
      <c r="AC21" s="5">
        <v>96</v>
      </c>
      <c r="AD21" s="5">
        <v>97</v>
      </c>
      <c r="AE21" s="5" t="s">
        <v>914</v>
      </c>
      <c r="AF21" s="6" t="s">
        <v>1170</v>
      </c>
    </row>
    <row r="22" spans="1:32" s="27" customFormat="1" ht="12.75">
      <c r="A22" s="50" t="s">
        <v>995</v>
      </c>
      <c r="B22" s="10"/>
      <c r="C22" s="15">
        <f>SUM(C20:C21)</f>
        <v>0</v>
      </c>
      <c r="D22" s="17">
        <f aca="true" t="shared" si="2" ref="D22:L22">SUM(D20:D21)</f>
        <v>0</v>
      </c>
      <c r="E22" s="17">
        <f t="shared" si="2"/>
        <v>0</v>
      </c>
      <c r="F22" s="17">
        <f t="shared" si="2"/>
        <v>0</v>
      </c>
      <c r="G22" s="17">
        <f t="shared" si="2"/>
        <v>0</v>
      </c>
      <c r="H22" s="17">
        <f t="shared" si="2"/>
        <v>0</v>
      </c>
      <c r="I22" s="17">
        <f t="shared" si="2"/>
        <v>1</v>
      </c>
      <c r="J22" s="17">
        <f t="shared" si="2"/>
        <v>0</v>
      </c>
      <c r="K22" s="17">
        <f t="shared" si="2"/>
        <v>2</v>
      </c>
      <c r="L22" s="17">
        <f t="shared" si="2"/>
        <v>6</v>
      </c>
      <c r="M22" s="17">
        <f aca="true" t="shared" si="3" ref="M22:Z22">SUM(M20:M21)</f>
        <v>0</v>
      </c>
      <c r="N22" s="17">
        <f t="shared" si="3"/>
        <v>0</v>
      </c>
      <c r="O22" s="17">
        <f t="shared" si="3"/>
        <v>0</v>
      </c>
      <c r="P22" s="17">
        <f t="shared" si="3"/>
        <v>0</v>
      </c>
      <c r="Q22" s="17">
        <f t="shared" si="3"/>
        <v>0</v>
      </c>
      <c r="R22" s="17">
        <f t="shared" si="3"/>
        <v>0</v>
      </c>
      <c r="S22" s="17">
        <f t="shared" si="3"/>
        <v>0</v>
      </c>
      <c r="T22" s="17">
        <f t="shared" si="3"/>
        <v>17</v>
      </c>
      <c r="U22" s="17">
        <f t="shared" si="3"/>
        <v>5</v>
      </c>
      <c r="V22" s="17">
        <f t="shared" si="3"/>
        <v>0</v>
      </c>
      <c r="W22" s="17">
        <f t="shared" si="3"/>
        <v>2</v>
      </c>
      <c r="X22" s="17">
        <f t="shared" si="3"/>
        <v>0</v>
      </c>
      <c r="Y22" s="17">
        <f t="shared" si="3"/>
        <v>0</v>
      </c>
      <c r="Z22" s="36">
        <f t="shared" si="3"/>
        <v>0</v>
      </c>
      <c r="AA22" s="5" t="s">
        <v>909</v>
      </c>
      <c r="AB22" s="5" t="s">
        <v>911</v>
      </c>
      <c r="AC22" s="5">
        <v>96</v>
      </c>
      <c r="AD22" s="5">
        <v>97</v>
      </c>
      <c r="AE22" s="5"/>
      <c r="AF22" s="6" t="s">
        <v>1170</v>
      </c>
    </row>
    <row r="23" spans="1:32" ht="38.25">
      <c r="A23" s="50" t="s">
        <v>1178</v>
      </c>
      <c r="C23" s="15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>
        <v>63</v>
      </c>
      <c r="U23" s="17">
        <v>53</v>
      </c>
      <c r="V23" s="17"/>
      <c r="W23" s="17"/>
      <c r="X23" s="17"/>
      <c r="Y23" s="17"/>
      <c r="Z23" s="36"/>
      <c r="AA23" s="5" t="s">
        <v>909</v>
      </c>
      <c r="AB23" s="5" t="s">
        <v>911</v>
      </c>
      <c r="AC23" s="5">
        <v>96</v>
      </c>
      <c r="AD23" s="5">
        <v>97</v>
      </c>
      <c r="AE23" s="5" t="s">
        <v>912</v>
      </c>
      <c r="AF23" s="6" t="s">
        <v>1170</v>
      </c>
    </row>
    <row r="24" spans="1:32" ht="25.5">
      <c r="A24" s="50" t="s">
        <v>1177</v>
      </c>
      <c r="C24" s="15"/>
      <c r="D24" s="17">
        <v>1</v>
      </c>
      <c r="E24" s="17"/>
      <c r="F24" s="17"/>
      <c r="G24" s="17">
        <v>2</v>
      </c>
      <c r="H24" s="17">
        <v>2</v>
      </c>
      <c r="I24" s="17">
        <v>3</v>
      </c>
      <c r="J24" s="17">
        <v>5</v>
      </c>
      <c r="K24" s="17"/>
      <c r="L24" s="17">
        <v>1</v>
      </c>
      <c r="M24" s="17">
        <v>2</v>
      </c>
      <c r="N24" s="17"/>
      <c r="O24" s="17"/>
      <c r="P24" s="17"/>
      <c r="Q24" s="17"/>
      <c r="R24" s="17"/>
      <c r="S24" s="17"/>
      <c r="T24" s="17">
        <v>4</v>
      </c>
      <c r="U24" s="17">
        <v>7</v>
      </c>
      <c r="V24" s="17"/>
      <c r="W24" s="17">
        <v>4</v>
      </c>
      <c r="X24" s="17">
        <v>8</v>
      </c>
      <c r="Y24" s="17"/>
      <c r="Z24" s="36"/>
      <c r="AA24" s="5" t="s">
        <v>909</v>
      </c>
      <c r="AB24" s="5" t="s">
        <v>911</v>
      </c>
      <c r="AC24" s="5">
        <v>96</v>
      </c>
      <c r="AD24" s="5">
        <v>97</v>
      </c>
      <c r="AE24" s="5" t="s">
        <v>914</v>
      </c>
      <c r="AF24" s="6" t="s">
        <v>1170</v>
      </c>
    </row>
    <row r="25" spans="1:32" s="27" customFormat="1" ht="12.75">
      <c r="A25" s="50" t="s">
        <v>995</v>
      </c>
      <c r="B25" s="10"/>
      <c r="C25" s="15">
        <f>SUM(C23:C24)</f>
        <v>0</v>
      </c>
      <c r="D25" s="17">
        <f>SUM(D23:D24)</f>
        <v>1</v>
      </c>
      <c r="E25" s="17">
        <f aca="true" t="shared" si="4" ref="E25:L25">SUM(E23:E24)</f>
        <v>0</v>
      </c>
      <c r="F25" s="17">
        <f t="shared" si="4"/>
        <v>0</v>
      </c>
      <c r="G25" s="17">
        <f t="shared" si="4"/>
        <v>2</v>
      </c>
      <c r="H25" s="17">
        <f t="shared" si="4"/>
        <v>2</v>
      </c>
      <c r="I25" s="17">
        <f t="shared" si="4"/>
        <v>3</v>
      </c>
      <c r="J25" s="17">
        <f t="shared" si="4"/>
        <v>5</v>
      </c>
      <c r="K25" s="17">
        <f t="shared" si="4"/>
        <v>0</v>
      </c>
      <c r="L25" s="17">
        <f t="shared" si="4"/>
        <v>1</v>
      </c>
      <c r="M25" s="17">
        <f aca="true" t="shared" si="5" ref="M25:Z25">SUM(M23:M24)</f>
        <v>2</v>
      </c>
      <c r="N25" s="17">
        <f t="shared" si="5"/>
        <v>0</v>
      </c>
      <c r="O25" s="17">
        <f t="shared" si="5"/>
        <v>0</v>
      </c>
      <c r="P25" s="17">
        <f t="shared" si="5"/>
        <v>0</v>
      </c>
      <c r="Q25" s="17">
        <f t="shared" si="5"/>
        <v>0</v>
      </c>
      <c r="R25" s="17">
        <f t="shared" si="5"/>
        <v>0</v>
      </c>
      <c r="S25" s="17">
        <f t="shared" si="5"/>
        <v>0</v>
      </c>
      <c r="T25" s="17">
        <f t="shared" si="5"/>
        <v>67</v>
      </c>
      <c r="U25" s="17">
        <f t="shared" si="5"/>
        <v>60</v>
      </c>
      <c r="V25" s="17">
        <f t="shared" si="5"/>
        <v>0</v>
      </c>
      <c r="W25" s="17">
        <f t="shared" si="5"/>
        <v>4</v>
      </c>
      <c r="X25" s="17">
        <f t="shared" si="5"/>
        <v>8</v>
      </c>
      <c r="Y25" s="17">
        <f t="shared" si="5"/>
        <v>0</v>
      </c>
      <c r="Z25" s="36">
        <f t="shared" si="5"/>
        <v>0</v>
      </c>
      <c r="AA25" s="5" t="s">
        <v>909</v>
      </c>
      <c r="AB25" s="5" t="s">
        <v>911</v>
      </c>
      <c r="AC25" s="5">
        <v>96</v>
      </c>
      <c r="AD25" s="5">
        <v>97</v>
      </c>
      <c r="AE25" s="5"/>
      <c r="AF25" s="6" t="s">
        <v>1170</v>
      </c>
    </row>
    <row r="26" spans="1:32" ht="25.5">
      <c r="A26" s="92" t="s">
        <v>1179</v>
      </c>
      <c r="C26" s="15"/>
      <c r="D26" s="17"/>
      <c r="E26" s="17"/>
      <c r="F26" s="17"/>
      <c r="G26" s="17"/>
      <c r="H26" s="17"/>
      <c r="I26" s="17">
        <v>1</v>
      </c>
      <c r="J26" s="17">
        <v>2</v>
      </c>
      <c r="K26" s="17">
        <v>1</v>
      </c>
      <c r="L26" s="17"/>
      <c r="M26" s="17"/>
      <c r="N26" s="17"/>
      <c r="O26" s="17"/>
      <c r="P26" s="17"/>
      <c r="Q26" s="17"/>
      <c r="R26" s="17"/>
      <c r="S26" s="17"/>
      <c r="T26" s="17">
        <v>3</v>
      </c>
      <c r="U26" s="17">
        <v>4</v>
      </c>
      <c r="V26" s="17"/>
      <c r="W26" s="17">
        <v>1</v>
      </c>
      <c r="X26" s="17"/>
      <c r="Y26" s="17"/>
      <c r="Z26" s="36">
        <v>2</v>
      </c>
      <c r="AA26" s="5" t="s">
        <v>909</v>
      </c>
      <c r="AB26" s="5" t="s">
        <v>911</v>
      </c>
      <c r="AC26" s="5">
        <v>96</v>
      </c>
      <c r="AD26" s="5">
        <v>97</v>
      </c>
      <c r="AE26" s="5" t="s">
        <v>910</v>
      </c>
      <c r="AF26" s="6" t="s">
        <v>1170</v>
      </c>
    </row>
    <row r="27" spans="1:32" ht="12.75">
      <c r="A27" s="50" t="s">
        <v>945</v>
      </c>
      <c r="C27" s="15"/>
      <c r="D27" s="17"/>
      <c r="E27" s="17">
        <v>1</v>
      </c>
      <c r="F27" s="17"/>
      <c r="G27" s="17"/>
      <c r="H27" s="17"/>
      <c r="I27" s="17">
        <v>1</v>
      </c>
      <c r="J27" s="17"/>
      <c r="K27" s="17">
        <v>1</v>
      </c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36"/>
      <c r="AA27" s="5" t="s">
        <v>909</v>
      </c>
      <c r="AB27" s="5" t="s">
        <v>911</v>
      </c>
      <c r="AC27" s="5">
        <v>96</v>
      </c>
      <c r="AD27" s="5">
        <v>97</v>
      </c>
      <c r="AE27" s="5" t="s">
        <v>919</v>
      </c>
      <c r="AF27" s="6" t="s">
        <v>1170</v>
      </c>
    </row>
    <row r="28" spans="1:32" ht="12.75">
      <c r="A28" s="50" t="s">
        <v>942</v>
      </c>
      <c r="C28" s="15"/>
      <c r="D28" s="17"/>
      <c r="E28" s="17">
        <v>1</v>
      </c>
      <c r="F28" s="17"/>
      <c r="G28" s="17"/>
      <c r="H28" s="17"/>
      <c r="I28" s="17">
        <v>4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36"/>
      <c r="AA28" s="5" t="s">
        <v>909</v>
      </c>
      <c r="AB28" s="5" t="s">
        <v>911</v>
      </c>
      <c r="AC28" s="5">
        <v>96</v>
      </c>
      <c r="AD28" s="5">
        <v>97</v>
      </c>
      <c r="AE28" s="5" t="s">
        <v>916</v>
      </c>
      <c r="AF28" s="6" t="s">
        <v>1170</v>
      </c>
    </row>
    <row r="29" spans="1:32" ht="25.5">
      <c r="A29" s="50" t="s">
        <v>1180</v>
      </c>
      <c r="C29" s="15"/>
      <c r="D29" s="17"/>
      <c r="E29" s="17"/>
      <c r="F29" s="17"/>
      <c r="G29" s="17"/>
      <c r="H29" s="17"/>
      <c r="I29" s="17"/>
      <c r="J29" s="17"/>
      <c r="K29" s="17">
        <v>1</v>
      </c>
      <c r="L29" s="17"/>
      <c r="M29" s="17"/>
      <c r="N29" s="17"/>
      <c r="O29" s="17"/>
      <c r="P29" s="17"/>
      <c r="Q29" s="17"/>
      <c r="R29" s="17"/>
      <c r="S29" s="17"/>
      <c r="T29" s="17">
        <v>4</v>
      </c>
      <c r="U29" s="17"/>
      <c r="V29" s="17"/>
      <c r="W29" s="17"/>
      <c r="X29" s="17"/>
      <c r="Y29" s="17"/>
      <c r="Z29" s="36"/>
      <c r="AA29" s="5" t="s">
        <v>909</v>
      </c>
      <c r="AB29" s="5" t="s">
        <v>911</v>
      </c>
      <c r="AC29" s="5">
        <v>96</v>
      </c>
      <c r="AD29" s="5">
        <v>97</v>
      </c>
      <c r="AE29" s="5" t="s">
        <v>914</v>
      </c>
      <c r="AF29" s="6" t="s">
        <v>1170</v>
      </c>
    </row>
    <row r="30" spans="1:32" ht="76.5">
      <c r="A30" s="50" t="s">
        <v>1181</v>
      </c>
      <c r="C30" s="15"/>
      <c r="D30" s="17"/>
      <c r="E30" s="17">
        <v>1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>
        <v>4</v>
      </c>
      <c r="U30" s="17"/>
      <c r="V30" s="17"/>
      <c r="W30" s="17"/>
      <c r="X30" s="17"/>
      <c r="Y30" s="17"/>
      <c r="Z30" s="36"/>
      <c r="AA30" s="5" t="s">
        <v>909</v>
      </c>
      <c r="AB30" s="5" t="s">
        <v>911</v>
      </c>
      <c r="AC30" s="5">
        <v>96</v>
      </c>
      <c r="AD30" s="5">
        <v>97</v>
      </c>
      <c r="AE30" s="5" t="s">
        <v>910</v>
      </c>
      <c r="AF30" s="6" t="s">
        <v>1170</v>
      </c>
    </row>
    <row r="31" spans="1:32" ht="51">
      <c r="A31" s="50" t="s">
        <v>1182</v>
      </c>
      <c r="C31" s="15">
        <v>2</v>
      </c>
      <c r="D31" s="17"/>
      <c r="E31" s="17">
        <v>1</v>
      </c>
      <c r="F31" s="17"/>
      <c r="G31" s="17"/>
      <c r="H31" s="17"/>
      <c r="I31" s="17">
        <v>5</v>
      </c>
      <c r="J31" s="17"/>
      <c r="K31" s="17">
        <v>7</v>
      </c>
      <c r="L31" s="17"/>
      <c r="M31" s="17">
        <v>1</v>
      </c>
      <c r="N31" s="17"/>
      <c r="O31" s="17"/>
      <c r="P31" s="17"/>
      <c r="Q31" s="17"/>
      <c r="R31" s="17"/>
      <c r="S31" s="17"/>
      <c r="T31" s="17">
        <v>3</v>
      </c>
      <c r="U31" s="17"/>
      <c r="V31" s="17"/>
      <c r="W31" s="17"/>
      <c r="X31" s="17"/>
      <c r="Y31" s="17"/>
      <c r="Z31" s="36"/>
      <c r="AA31" s="5" t="s">
        <v>909</v>
      </c>
      <c r="AB31" s="5" t="s">
        <v>911</v>
      </c>
      <c r="AC31" s="5">
        <v>96</v>
      </c>
      <c r="AD31" s="5">
        <v>97</v>
      </c>
      <c r="AE31" s="5" t="s">
        <v>914</v>
      </c>
      <c r="AF31" s="6" t="s">
        <v>1170</v>
      </c>
    </row>
    <row r="32" spans="1:32" s="27" customFormat="1" ht="12.75">
      <c r="A32" s="50" t="s">
        <v>995</v>
      </c>
      <c r="B32" s="10"/>
      <c r="C32" s="15">
        <f>SUM(C30:C31)</f>
        <v>2</v>
      </c>
      <c r="D32" s="17">
        <f>SUM(D30:D31)</f>
        <v>0</v>
      </c>
      <c r="E32" s="17">
        <f aca="true" t="shared" si="6" ref="E32:L32">SUM(E30:E31)</f>
        <v>2</v>
      </c>
      <c r="F32" s="17">
        <f t="shared" si="6"/>
        <v>0</v>
      </c>
      <c r="G32" s="17">
        <f t="shared" si="6"/>
        <v>0</v>
      </c>
      <c r="H32" s="17">
        <f t="shared" si="6"/>
        <v>0</v>
      </c>
      <c r="I32" s="17">
        <f t="shared" si="6"/>
        <v>5</v>
      </c>
      <c r="J32" s="17">
        <f t="shared" si="6"/>
        <v>0</v>
      </c>
      <c r="K32" s="17">
        <f t="shared" si="6"/>
        <v>7</v>
      </c>
      <c r="L32" s="17">
        <f t="shared" si="6"/>
        <v>0</v>
      </c>
      <c r="M32" s="17">
        <f aca="true" t="shared" si="7" ref="M32:Z32">SUM(M30:M31)</f>
        <v>1</v>
      </c>
      <c r="N32" s="17">
        <f t="shared" si="7"/>
        <v>0</v>
      </c>
      <c r="O32" s="17">
        <f t="shared" si="7"/>
        <v>0</v>
      </c>
      <c r="P32" s="17">
        <f t="shared" si="7"/>
        <v>0</v>
      </c>
      <c r="Q32" s="17">
        <f t="shared" si="7"/>
        <v>0</v>
      </c>
      <c r="R32" s="17">
        <f t="shared" si="7"/>
        <v>0</v>
      </c>
      <c r="S32" s="17">
        <f t="shared" si="7"/>
        <v>0</v>
      </c>
      <c r="T32" s="17">
        <f t="shared" si="7"/>
        <v>7</v>
      </c>
      <c r="U32" s="17">
        <f t="shared" si="7"/>
        <v>0</v>
      </c>
      <c r="V32" s="17">
        <f t="shared" si="7"/>
        <v>0</v>
      </c>
      <c r="W32" s="17">
        <f t="shared" si="7"/>
        <v>0</v>
      </c>
      <c r="X32" s="17">
        <f t="shared" si="7"/>
        <v>0</v>
      </c>
      <c r="Y32" s="17">
        <f t="shared" si="7"/>
        <v>0</v>
      </c>
      <c r="Z32" s="36">
        <f t="shared" si="7"/>
        <v>0</v>
      </c>
      <c r="AA32" s="5" t="s">
        <v>909</v>
      </c>
      <c r="AB32" s="5" t="s">
        <v>911</v>
      </c>
      <c r="AC32" s="5">
        <v>96</v>
      </c>
      <c r="AD32" s="5">
        <v>97</v>
      </c>
      <c r="AE32" s="5"/>
      <c r="AF32" s="6" t="s">
        <v>1170</v>
      </c>
    </row>
    <row r="33" spans="1:32" ht="12.75">
      <c r="A33" s="50" t="s">
        <v>938</v>
      </c>
      <c r="C33" s="15">
        <v>3</v>
      </c>
      <c r="D33" s="17"/>
      <c r="E33" s="17">
        <v>2</v>
      </c>
      <c r="F33" s="17">
        <v>3</v>
      </c>
      <c r="G33" s="17">
        <v>3</v>
      </c>
      <c r="H33" s="17"/>
      <c r="I33" s="17">
        <v>5</v>
      </c>
      <c r="J33" s="17">
        <v>5</v>
      </c>
      <c r="K33" s="17">
        <v>13</v>
      </c>
      <c r="L33" s="17">
        <v>5</v>
      </c>
      <c r="M33" s="17">
        <v>1</v>
      </c>
      <c r="N33" s="17">
        <v>3</v>
      </c>
      <c r="O33" s="17"/>
      <c r="P33" s="17"/>
      <c r="Q33" s="17"/>
      <c r="R33" s="17"/>
      <c r="S33" s="17"/>
      <c r="T33" s="17"/>
      <c r="U33" s="17">
        <v>3</v>
      </c>
      <c r="V33" s="17"/>
      <c r="W33" s="17"/>
      <c r="X33" s="17"/>
      <c r="Y33" s="17"/>
      <c r="Z33" s="36"/>
      <c r="AA33" s="5" t="s">
        <v>909</v>
      </c>
      <c r="AB33" s="5" t="s">
        <v>911</v>
      </c>
      <c r="AC33" s="5">
        <v>96</v>
      </c>
      <c r="AD33" s="5">
        <v>97</v>
      </c>
      <c r="AE33" s="5" t="s">
        <v>913</v>
      </c>
      <c r="AF33" s="6" t="s">
        <v>1170</v>
      </c>
    </row>
    <row r="34" spans="1:32" ht="12.75">
      <c r="A34" s="50" t="s">
        <v>939</v>
      </c>
      <c r="C34" s="15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>
        <v>28</v>
      </c>
      <c r="V34" s="17"/>
      <c r="W34" s="17"/>
      <c r="X34" s="17"/>
      <c r="Y34" s="17"/>
      <c r="Z34" s="36"/>
      <c r="AA34" s="5" t="s">
        <v>909</v>
      </c>
      <c r="AB34" s="5" t="s">
        <v>911</v>
      </c>
      <c r="AC34" s="5">
        <v>96</v>
      </c>
      <c r="AD34" s="5">
        <v>97</v>
      </c>
      <c r="AE34" s="5" t="s">
        <v>910</v>
      </c>
      <c r="AF34" s="6" t="s">
        <v>1170</v>
      </c>
    </row>
    <row r="35" spans="1:32" ht="12.75">
      <c r="A35" s="50" t="s">
        <v>942</v>
      </c>
      <c r="C35" s="15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>
        <v>14</v>
      </c>
      <c r="V35" s="17"/>
      <c r="W35" s="17"/>
      <c r="X35" s="17"/>
      <c r="Y35" s="17"/>
      <c r="Z35" s="36"/>
      <c r="AA35" s="5" t="s">
        <v>909</v>
      </c>
      <c r="AB35" s="5" t="s">
        <v>911</v>
      </c>
      <c r="AC35" s="5">
        <v>96</v>
      </c>
      <c r="AD35" s="5">
        <v>97</v>
      </c>
      <c r="AE35" s="5" t="s">
        <v>916</v>
      </c>
      <c r="AF35" s="6" t="s">
        <v>1170</v>
      </c>
    </row>
    <row r="36" spans="1:32" ht="12.75">
      <c r="A36" s="50" t="s">
        <v>945</v>
      </c>
      <c r="C36" s="15"/>
      <c r="D36" s="17"/>
      <c r="E36" s="17"/>
      <c r="F36" s="17"/>
      <c r="G36" s="17"/>
      <c r="H36" s="17"/>
      <c r="I36" s="17"/>
      <c r="J36" s="17"/>
      <c r="K36" s="17"/>
      <c r="L36" s="17">
        <v>2</v>
      </c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36"/>
      <c r="AA36" s="5" t="s">
        <v>909</v>
      </c>
      <c r="AB36" s="5" t="s">
        <v>911</v>
      </c>
      <c r="AC36" s="5">
        <v>96</v>
      </c>
      <c r="AD36" s="5">
        <v>97</v>
      </c>
      <c r="AE36" s="5" t="s">
        <v>919</v>
      </c>
      <c r="AF36" s="6" t="s">
        <v>1170</v>
      </c>
    </row>
    <row r="37" spans="1:32" s="27" customFormat="1" ht="13.5" thickBot="1">
      <c r="A37" s="34" t="s">
        <v>995</v>
      </c>
      <c r="B37" s="10"/>
      <c r="C37" s="18">
        <f>SUM(C33:C36)</f>
        <v>3</v>
      </c>
      <c r="D37" s="20">
        <f>SUM(D33:D36)</f>
        <v>0</v>
      </c>
      <c r="E37" s="20">
        <f aca="true" t="shared" si="8" ref="E37:L37">SUM(E33:E36)</f>
        <v>2</v>
      </c>
      <c r="F37" s="20">
        <f t="shared" si="8"/>
        <v>3</v>
      </c>
      <c r="G37" s="20">
        <f t="shared" si="8"/>
        <v>3</v>
      </c>
      <c r="H37" s="20">
        <f t="shared" si="8"/>
        <v>0</v>
      </c>
      <c r="I37" s="20">
        <f t="shared" si="8"/>
        <v>5</v>
      </c>
      <c r="J37" s="20">
        <f t="shared" si="8"/>
        <v>5</v>
      </c>
      <c r="K37" s="20">
        <f t="shared" si="8"/>
        <v>13</v>
      </c>
      <c r="L37" s="20">
        <f t="shared" si="8"/>
        <v>7</v>
      </c>
      <c r="M37" s="20">
        <f aca="true" t="shared" si="9" ref="M37:Z37">SUM(M33:M36)</f>
        <v>1</v>
      </c>
      <c r="N37" s="20">
        <f t="shared" si="9"/>
        <v>3</v>
      </c>
      <c r="O37" s="20">
        <f t="shared" si="9"/>
        <v>0</v>
      </c>
      <c r="P37" s="20">
        <f t="shared" si="9"/>
        <v>0</v>
      </c>
      <c r="Q37" s="20">
        <f t="shared" si="9"/>
        <v>0</v>
      </c>
      <c r="R37" s="20">
        <f t="shared" si="9"/>
        <v>0</v>
      </c>
      <c r="S37" s="20">
        <f t="shared" si="9"/>
        <v>0</v>
      </c>
      <c r="T37" s="20">
        <f t="shared" si="9"/>
        <v>0</v>
      </c>
      <c r="U37" s="20">
        <f t="shared" si="9"/>
        <v>45</v>
      </c>
      <c r="V37" s="20">
        <f t="shared" si="9"/>
        <v>0</v>
      </c>
      <c r="W37" s="20">
        <f t="shared" si="9"/>
        <v>0</v>
      </c>
      <c r="X37" s="20">
        <f t="shared" si="9"/>
        <v>0</v>
      </c>
      <c r="Y37" s="20">
        <f t="shared" si="9"/>
        <v>0</v>
      </c>
      <c r="Z37" s="37">
        <f t="shared" si="9"/>
        <v>0</v>
      </c>
      <c r="AA37" s="8" t="s">
        <v>909</v>
      </c>
      <c r="AB37" s="8" t="s">
        <v>911</v>
      </c>
      <c r="AC37" s="8">
        <v>96</v>
      </c>
      <c r="AD37" s="8">
        <v>97</v>
      </c>
      <c r="AE37" s="8"/>
      <c r="AF37" s="9" t="s">
        <v>1170</v>
      </c>
    </row>
    <row r="38" ht="13.5" thickBot="1"/>
    <row r="39" spans="1:32" ht="12.75">
      <c r="A39" s="93" t="s">
        <v>809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96"/>
      <c r="AA39" s="14"/>
      <c r="AB39" s="14"/>
      <c r="AC39" s="14"/>
      <c r="AD39" s="14"/>
      <c r="AE39" s="14"/>
      <c r="AF39" s="13"/>
    </row>
    <row r="40" spans="1:32" ht="12.75">
      <c r="A40" s="94" t="s">
        <v>1164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97"/>
      <c r="AA40" s="17"/>
      <c r="AB40" s="17"/>
      <c r="AC40" s="17"/>
      <c r="AD40" s="17"/>
      <c r="AE40" s="17"/>
      <c r="AF40" s="16"/>
    </row>
    <row r="41" spans="1:32" ht="13.5" thickBot="1">
      <c r="A41" s="99" t="s">
        <v>1163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98"/>
      <c r="AA41" s="20"/>
      <c r="AB41" s="20"/>
      <c r="AC41" s="20"/>
      <c r="AD41" s="20"/>
      <c r="AE41" s="20"/>
      <c r="AF41" s="19"/>
    </row>
  </sheetData>
  <mergeCells count="21">
    <mergeCell ref="G3:H5"/>
    <mergeCell ref="I3:J5"/>
    <mergeCell ref="K3:L5"/>
    <mergeCell ref="M3:N5"/>
    <mergeCell ref="A3:A6"/>
    <mergeCell ref="C3:D4"/>
    <mergeCell ref="C5:D5"/>
    <mergeCell ref="E3:F5"/>
    <mergeCell ref="AF3:AF6"/>
    <mergeCell ref="AA3:AA6"/>
    <mergeCell ref="AB3:AB6"/>
    <mergeCell ref="AC3:AC6"/>
    <mergeCell ref="AD3:AD6"/>
    <mergeCell ref="AE3:AE6"/>
    <mergeCell ref="V3:V5"/>
    <mergeCell ref="W3:X5"/>
    <mergeCell ref="Y3:Z5"/>
    <mergeCell ref="O3:P5"/>
    <mergeCell ref="Q3:R5"/>
    <mergeCell ref="S3:S5"/>
    <mergeCell ref="T3:U5"/>
  </mergeCells>
  <hyperlinks>
    <hyperlink ref="Y13" location="'tabel 44'!A41" display="'tabel 44'!A41"/>
    <hyperlink ref="Z13" location="'tabel 44'!A41" display="'tabel 44'!A41"/>
    <hyperlink ref="Y17" location="'tabel 44'!A39" display="'tabel 44'!A39"/>
  </hyperlink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F46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10" customWidth="1"/>
    <col min="2" max="2" width="13.421875" style="101" customWidth="1"/>
    <col min="3" max="3" width="3.7109375" style="10" customWidth="1"/>
    <col min="4" max="26" width="9.140625" style="10" customWidth="1"/>
    <col min="27" max="27" width="6.8515625" style="10" customWidth="1"/>
    <col min="28" max="28" width="7.140625" style="10" customWidth="1"/>
    <col min="29" max="30" width="6.57421875" style="10" customWidth="1"/>
    <col min="31" max="16384" width="9.140625" style="10" customWidth="1"/>
  </cols>
  <sheetData>
    <row r="1" spans="1:31" ht="13.5" thickBot="1">
      <c r="A1" s="110" t="s">
        <v>1195</v>
      </c>
      <c r="B1" s="100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3"/>
    </row>
    <row r="2" ht="13.5" thickBot="1"/>
    <row r="3" spans="1:32" ht="22.5" customHeight="1">
      <c r="A3" s="265" t="s">
        <v>1486</v>
      </c>
      <c r="B3" s="312" t="s">
        <v>1487</v>
      </c>
      <c r="C3" s="11"/>
      <c r="D3" s="159" t="s">
        <v>937</v>
      </c>
      <c r="E3" s="199"/>
      <c r="F3" s="199" t="s">
        <v>938</v>
      </c>
      <c r="G3" s="199"/>
      <c r="H3" s="199" t="s">
        <v>939</v>
      </c>
      <c r="I3" s="199"/>
      <c r="J3" s="199" t="s">
        <v>940</v>
      </c>
      <c r="K3" s="199"/>
      <c r="L3" s="199" t="s">
        <v>941</v>
      </c>
      <c r="M3" s="199"/>
      <c r="N3" s="199" t="s">
        <v>942</v>
      </c>
      <c r="O3" s="199"/>
      <c r="P3" s="199" t="s">
        <v>943</v>
      </c>
      <c r="Q3" s="199"/>
      <c r="R3" s="199" t="s">
        <v>944</v>
      </c>
      <c r="S3" s="199"/>
      <c r="T3" s="199" t="s">
        <v>945</v>
      </c>
      <c r="U3" s="199"/>
      <c r="V3" s="199" t="s">
        <v>1482</v>
      </c>
      <c r="W3" s="199"/>
      <c r="X3" s="199" t="s">
        <v>946</v>
      </c>
      <c r="Y3" s="199"/>
      <c r="Z3" s="199" t="s">
        <v>995</v>
      </c>
      <c r="AA3" s="215"/>
      <c r="AB3" s="297" t="s">
        <v>903</v>
      </c>
      <c r="AC3" s="297" t="s">
        <v>904</v>
      </c>
      <c r="AD3" s="297" t="s">
        <v>905</v>
      </c>
      <c r="AE3" s="309" t="s">
        <v>906</v>
      </c>
      <c r="AF3" s="306" t="s">
        <v>908</v>
      </c>
    </row>
    <row r="4" spans="1:32" ht="18" customHeight="1">
      <c r="A4" s="266"/>
      <c r="B4" s="313"/>
      <c r="C4" s="11"/>
      <c r="D4" s="136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16"/>
      <c r="AB4" s="298"/>
      <c r="AC4" s="298"/>
      <c r="AD4" s="298"/>
      <c r="AE4" s="310"/>
      <c r="AF4" s="307"/>
    </row>
    <row r="5" spans="1:32" ht="18.75" customHeight="1">
      <c r="A5" s="266"/>
      <c r="B5" s="313"/>
      <c r="C5" s="11"/>
      <c r="D5" s="136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16"/>
      <c r="AB5" s="298"/>
      <c r="AC5" s="298"/>
      <c r="AD5" s="298"/>
      <c r="AE5" s="310"/>
      <c r="AF5" s="307"/>
    </row>
    <row r="6" spans="1:32" ht="13.5" thickBot="1">
      <c r="A6" s="267"/>
      <c r="B6" s="314"/>
      <c r="C6" s="11"/>
      <c r="D6" s="121" t="s">
        <v>1201</v>
      </c>
      <c r="E6" s="125" t="s">
        <v>926</v>
      </c>
      <c r="F6" s="125" t="s">
        <v>1201</v>
      </c>
      <c r="G6" s="125" t="s">
        <v>926</v>
      </c>
      <c r="H6" s="125" t="s">
        <v>1201</v>
      </c>
      <c r="I6" s="125" t="s">
        <v>926</v>
      </c>
      <c r="J6" s="125" t="s">
        <v>1201</v>
      </c>
      <c r="K6" s="125" t="s">
        <v>926</v>
      </c>
      <c r="L6" s="125" t="s">
        <v>1201</v>
      </c>
      <c r="M6" s="125" t="s">
        <v>926</v>
      </c>
      <c r="N6" s="125" t="s">
        <v>1201</v>
      </c>
      <c r="O6" s="125" t="s">
        <v>926</v>
      </c>
      <c r="P6" s="125" t="s">
        <v>1201</v>
      </c>
      <c r="Q6" s="125" t="s">
        <v>926</v>
      </c>
      <c r="R6" s="125" t="s">
        <v>1201</v>
      </c>
      <c r="S6" s="125" t="s">
        <v>926</v>
      </c>
      <c r="T6" s="125" t="s">
        <v>1201</v>
      </c>
      <c r="U6" s="125" t="s">
        <v>926</v>
      </c>
      <c r="V6" s="125" t="s">
        <v>1201</v>
      </c>
      <c r="W6" s="125" t="s">
        <v>926</v>
      </c>
      <c r="X6" s="125" t="s">
        <v>1201</v>
      </c>
      <c r="Y6" s="125" t="s">
        <v>926</v>
      </c>
      <c r="Z6" s="125" t="s">
        <v>1201</v>
      </c>
      <c r="AA6" s="122" t="s">
        <v>926</v>
      </c>
      <c r="AB6" s="299"/>
      <c r="AC6" s="299"/>
      <c r="AD6" s="299"/>
      <c r="AE6" s="311"/>
      <c r="AF6" s="308"/>
    </row>
    <row r="7" ht="13.5" thickBot="1"/>
    <row r="8" spans="1:32" ht="12.75">
      <c r="A8" s="113">
        <v>2</v>
      </c>
      <c r="B8" s="118">
        <v>1867</v>
      </c>
      <c r="C8" s="16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>
        <v>1</v>
      </c>
      <c r="Z8" s="14">
        <f>SUM(D8+F8+H8+J8+L8+N8+P8+R8+T8+V8+X8)</f>
        <v>0</v>
      </c>
      <c r="AA8" s="13">
        <f>SUM(E8+G8+I8+K8+M8+O8+Q8+S8+U8+W8+Y8)</f>
        <v>1</v>
      </c>
      <c r="AB8" s="1" t="s">
        <v>909</v>
      </c>
      <c r="AC8" s="2" t="s">
        <v>911</v>
      </c>
      <c r="AD8" s="2">
        <v>98</v>
      </c>
      <c r="AE8" s="2">
        <v>99</v>
      </c>
      <c r="AF8" s="3" t="s">
        <v>1194</v>
      </c>
    </row>
    <row r="9" spans="1:32" ht="12.75">
      <c r="A9" s="114">
        <v>3</v>
      </c>
      <c r="B9" s="119">
        <v>1866</v>
      </c>
      <c r="C9" s="16"/>
      <c r="D9" s="17"/>
      <c r="E9" s="17">
        <v>1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>
        <f aca="true" t="shared" si="0" ref="Z9:Z45">SUM(D9+F9+H9+J9+L9+N9+P9+R9+T9+V9+X9)</f>
        <v>0</v>
      </c>
      <c r="AA9" s="16">
        <f>SUM(E9+G9+I9+K9+M9+O9+Q9+S9+U9+W9+Y9)</f>
        <v>1</v>
      </c>
      <c r="AB9" s="4" t="s">
        <v>909</v>
      </c>
      <c r="AC9" s="5" t="s">
        <v>911</v>
      </c>
      <c r="AD9" s="5">
        <v>98</v>
      </c>
      <c r="AE9" s="5">
        <v>99</v>
      </c>
      <c r="AF9" s="6" t="s">
        <v>1194</v>
      </c>
    </row>
    <row r="10" spans="1:32" ht="12.75">
      <c r="A10" s="114">
        <v>4</v>
      </c>
      <c r="B10" s="119">
        <v>1865</v>
      </c>
      <c r="C10" s="16"/>
      <c r="D10" s="17">
        <v>2</v>
      </c>
      <c r="E10" s="17">
        <v>4</v>
      </c>
      <c r="F10" s="17">
        <v>1</v>
      </c>
      <c r="G10" s="17">
        <v>1</v>
      </c>
      <c r="H10" s="17"/>
      <c r="I10" s="17">
        <v>1</v>
      </c>
      <c r="J10" s="17"/>
      <c r="K10" s="17"/>
      <c r="L10" s="17"/>
      <c r="M10" s="17"/>
      <c r="N10" s="17"/>
      <c r="O10" s="17"/>
      <c r="P10" s="17"/>
      <c r="Q10" s="17"/>
      <c r="R10" s="17"/>
      <c r="T10" s="17"/>
      <c r="U10" s="17"/>
      <c r="V10" s="17"/>
      <c r="W10" s="17"/>
      <c r="X10" s="17"/>
      <c r="Y10" s="17">
        <v>2</v>
      </c>
      <c r="Z10" s="17">
        <f t="shared" si="0"/>
        <v>3</v>
      </c>
      <c r="AA10" s="16">
        <f aca="true" t="shared" si="1" ref="AA10:AA44">SUM(E10+G10+I10+K10+M10+O10+Q10+S10+U10+W10+Y10)</f>
        <v>8</v>
      </c>
      <c r="AB10" s="4" t="s">
        <v>909</v>
      </c>
      <c r="AC10" s="5" t="s">
        <v>911</v>
      </c>
      <c r="AD10" s="5">
        <v>98</v>
      </c>
      <c r="AE10" s="5">
        <v>99</v>
      </c>
      <c r="AF10" s="6" t="s">
        <v>1194</v>
      </c>
    </row>
    <row r="11" spans="1:32" ht="12.75">
      <c r="A11" s="114">
        <v>5</v>
      </c>
      <c r="B11" s="119">
        <v>1864</v>
      </c>
      <c r="C11" s="16"/>
      <c r="D11" s="17">
        <v>2</v>
      </c>
      <c r="E11" s="17">
        <v>2</v>
      </c>
      <c r="F11" s="17"/>
      <c r="G11" s="17">
        <v>1</v>
      </c>
      <c r="H11" s="17">
        <v>1</v>
      </c>
      <c r="I11" s="17">
        <v>2</v>
      </c>
      <c r="J11" s="17">
        <v>2</v>
      </c>
      <c r="K11" s="17"/>
      <c r="L11" s="17"/>
      <c r="M11" s="17">
        <v>1</v>
      </c>
      <c r="N11" s="17">
        <v>1</v>
      </c>
      <c r="O11" s="17"/>
      <c r="P11" s="17"/>
      <c r="Q11" s="17"/>
      <c r="R11" s="17"/>
      <c r="S11" s="17">
        <v>2</v>
      </c>
      <c r="T11" s="17"/>
      <c r="U11" s="17"/>
      <c r="V11" s="17"/>
      <c r="W11" s="17"/>
      <c r="X11" s="17"/>
      <c r="Y11" s="17">
        <v>1</v>
      </c>
      <c r="Z11" s="17">
        <f t="shared" si="0"/>
        <v>6</v>
      </c>
      <c r="AA11" s="16">
        <f t="shared" si="1"/>
        <v>9</v>
      </c>
      <c r="AB11" s="4" t="s">
        <v>909</v>
      </c>
      <c r="AC11" s="5" t="s">
        <v>911</v>
      </c>
      <c r="AD11" s="5">
        <v>98</v>
      </c>
      <c r="AE11" s="5">
        <v>99</v>
      </c>
      <c r="AF11" s="6" t="s">
        <v>1194</v>
      </c>
    </row>
    <row r="12" spans="1:32" ht="12.75">
      <c r="A12" s="115">
        <v>6</v>
      </c>
      <c r="B12" s="119" t="s">
        <v>612</v>
      </c>
      <c r="C12" s="16"/>
      <c r="D12" s="17">
        <v>15</v>
      </c>
      <c r="E12" s="17">
        <v>3</v>
      </c>
      <c r="F12" s="17">
        <v>2</v>
      </c>
      <c r="G12" s="17">
        <v>2</v>
      </c>
      <c r="H12" s="17"/>
      <c r="I12" s="17">
        <v>3</v>
      </c>
      <c r="J12" s="17">
        <v>2</v>
      </c>
      <c r="K12" s="17"/>
      <c r="L12" s="17"/>
      <c r="M12" s="17"/>
      <c r="N12" s="17">
        <v>1</v>
      </c>
      <c r="O12" s="17">
        <v>1</v>
      </c>
      <c r="P12" s="17"/>
      <c r="Q12" s="17"/>
      <c r="R12" s="17"/>
      <c r="S12" s="17">
        <v>1</v>
      </c>
      <c r="T12" s="17"/>
      <c r="U12" s="17"/>
      <c r="V12" s="17"/>
      <c r="W12" s="17"/>
      <c r="X12" s="17">
        <v>2</v>
      </c>
      <c r="Y12" s="17">
        <v>6</v>
      </c>
      <c r="Z12" s="17">
        <f t="shared" si="0"/>
        <v>22</v>
      </c>
      <c r="AA12" s="16">
        <f t="shared" si="1"/>
        <v>16</v>
      </c>
      <c r="AB12" s="4" t="s">
        <v>909</v>
      </c>
      <c r="AC12" s="5" t="s">
        <v>911</v>
      </c>
      <c r="AD12" s="5">
        <v>98</v>
      </c>
      <c r="AE12" s="5">
        <v>99</v>
      </c>
      <c r="AF12" s="6" t="s">
        <v>1194</v>
      </c>
    </row>
    <row r="13" spans="1:32" ht="12.75">
      <c r="A13" s="115">
        <v>7</v>
      </c>
      <c r="B13" s="119" t="s">
        <v>1197</v>
      </c>
      <c r="C13" s="16"/>
      <c r="D13" s="17">
        <v>14</v>
      </c>
      <c r="E13" s="17">
        <v>12</v>
      </c>
      <c r="F13" s="17">
        <v>8</v>
      </c>
      <c r="G13" s="17">
        <v>5</v>
      </c>
      <c r="H13" s="17">
        <v>3</v>
      </c>
      <c r="I13" s="17">
        <v>9</v>
      </c>
      <c r="J13" s="17">
        <v>3</v>
      </c>
      <c r="K13" s="17"/>
      <c r="L13" s="17"/>
      <c r="M13" s="17">
        <v>1</v>
      </c>
      <c r="N13" s="17">
        <v>2</v>
      </c>
      <c r="O13" s="17">
        <v>1</v>
      </c>
      <c r="P13" s="17"/>
      <c r="Q13" s="17">
        <v>1</v>
      </c>
      <c r="R13" s="17"/>
      <c r="S13" s="17">
        <v>2</v>
      </c>
      <c r="T13" s="17"/>
      <c r="U13" s="17"/>
      <c r="V13" s="17"/>
      <c r="W13" s="17"/>
      <c r="X13" s="17">
        <v>6</v>
      </c>
      <c r="Y13" s="17">
        <v>5</v>
      </c>
      <c r="Z13" s="17">
        <f t="shared" si="0"/>
        <v>36</v>
      </c>
      <c r="AA13" s="16">
        <f t="shared" si="1"/>
        <v>36</v>
      </c>
      <c r="AB13" s="4" t="s">
        <v>909</v>
      </c>
      <c r="AC13" s="5" t="s">
        <v>911</v>
      </c>
      <c r="AD13" s="5">
        <v>98</v>
      </c>
      <c r="AE13" s="5">
        <v>99</v>
      </c>
      <c r="AF13" s="6" t="s">
        <v>1194</v>
      </c>
    </row>
    <row r="14" spans="1:32" ht="12.75">
      <c r="A14" s="115">
        <v>8</v>
      </c>
      <c r="B14" s="119" t="s">
        <v>613</v>
      </c>
      <c r="C14" s="17"/>
      <c r="D14" s="15">
        <v>38</v>
      </c>
      <c r="E14" s="17">
        <v>20</v>
      </c>
      <c r="F14" s="17">
        <v>4</v>
      </c>
      <c r="G14" s="17">
        <v>4</v>
      </c>
      <c r="H14" s="17">
        <v>2</v>
      </c>
      <c r="I14" s="17">
        <v>9</v>
      </c>
      <c r="J14" s="17">
        <v>7</v>
      </c>
      <c r="K14" s="17">
        <v>4</v>
      </c>
      <c r="L14" s="17"/>
      <c r="M14" s="17"/>
      <c r="N14" s="17">
        <v>4</v>
      </c>
      <c r="O14" s="17">
        <v>1</v>
      </c>
      <c r="P14" s="17"/>
      <c r="Q14" s="17"/>
      <c r="R14" s="17"/>
      <c r="S14" s="17">
        <v>2</v>
      </c>
      <c r="T14" s="17"/>
      <c r="U14" s="17"/>
      <c r="V14" s="17"/>
      <c r="W14" s="17"/>
      <c r="X14" s="17">
        <v>8</v>
      </c>
      <c r="Y14" s="17">
        <v>9</v>
      </c>
      <c r="Z14" s="17">
        <f t="shared" si="0"/>
        <v>63</v>
      </c>
      <c r="AA14" s="16">
        <f t="shared" si="1"/>
        <v>49</v>
      </c>
      <c r="AB14" s="4" t="s">
        <v>909</v>
      </c>
      <c r="AC14" s="5" t="s">
        <v>911</v>
      </c>
      <c r="AD14" s="5">
        <v>98</v>
      </c>
      <c r="AE14" s="5">
        <v>99</v>
      </c>
      <c r="AF14" s="6" t="s">
        <v>1194</v>
      </c>
    </row>
    <row r="15" spans="1:32" ht="12.75">
      <c r="A15" s="115">
        <v>9</v>
      </c>
      <c r="B15" s="119" t="s">
        <v>614</v>
      </c>
      <c r="D15" s="15">
        <v>100</v>
      </c>
      <c r="E15" s="17">
        <v>41</v>
      </c>
      <c r="F15" s="17">
        <v>17</v>
      </c>
      <c r="G15" s="17">
        <v>18</v>
      </c>
      <c r="H15" s="17">
        <v>6</v>
      </c>
      <c r="I15" s="17">
        <v>12</v>
      </c>
      <c r="J15" s="17">
        <v>9</v>
      </c>
      <c r="K15" s="17"/>
      <c r="L15" s="17"/>
      <c r="M15" s="17"/>
      <c r="N15" s="17">
        <v>10</v>
      </c>
      <c r="O15" s="17">
        <v>1</v>
      </c>
      <c r="P15" s="17"/>
      <c r="Q15" s="17">
        <v>1</v>
      </c>
      <c r="R15" s="17">
        <v>2</v>
      </c>
      <c r="S15" s="17">
        <v>3</v>
      </c>
      <c r="T15" s="17"/>
      <c r="U15" s="17"/>
      <c r="V15" s="17"/>
      <c r="W15" s="17"/>
      <c r="X15" s="17">
        <v>21</v>
      </c>
      <c r="Y15" s="17">
        <v>17</v>
      </c>
      <c r="Z15" s="17">
        <f t="shared" si="0"/>
        <v>165</v>
      </c>
      <c r="AA15" s="16">
        <f t="shared" si="1"/>
        <v>93</v>
      </c>
      <c r="AB15" s="4" t="s">
        <v>909</v>
      </c>
      <c r="AC15" s="5" t="s">
        <v>911</v>
      </c>
      <c r="AD15" s="5">
        <v>98</v>
      </c>
      <c r="AE15" s="5">
        <v>99</v>
      </c>
      <c r="AF15" s="6" t="s">
        <v>1194</v>
      </c>
    </row>
    <row r="16" spans="1:32" ht="12.75">
      <c r="A16" s="115">
        <v>10</v>
      </c>
      <c r="B16" s="119" t="s">
        <v>1198</v>
      </c>
      <c r="D16" s="15">
        <v>99</v>
      </c>
      <c r="E16" s="17">
        <v>58</v>
      </c>
      <c r="F16" s="17">
        <v>19</v>
      </c>
      <c r="G16" s="17">
        <v>17</v>
      </c>
      <c r="H16" s="17">
        <v>11</v>
      </c>
      <c r="I16" s="17">
        <v>22</v>
      </c>
      <c r="J16" s="17">
        <v>10</v>
      </c>
      <c r="K16" s="17">
        <v>6</v>
      </c>
      <c r="L16" s="17"/>
      <c r="M16" s="17">
        <v>1</v>
      </c>
      <c r="N16" s="17">
        <v>8</v>
      </c>
      <c r="O16" s="17">
        <v>5</v>
      </c>
      <c r="P16" s="17"/>
      <c r="Q16" s="17">
        <v>1</v>
      </c>
      <c r="R16" s="17">
        <v>2</v>
      </c>
      <c r="S16" s="17">
        <v>1</v>
      </c>
      <c r="T16" s="17"/>
      <c r="W16" s="17"/>
      <c r="X16" s="17">
        <v>19</v>
      </c>
      <c r="Y16" s="17">
        <v>32</v>
      </c>
      <c r="Z16" s="17">
        <f t="shared" si="0"/>
        <v>168</v>
      </c>
      <c r="AA16" s="16">
        <f t="shared" si="1"/>
        <v>143</v>
      </c>
      <c r="AB16" s="4" t="s">
        <v>909</v>
      </c>
      <c r="AC16" s="5" t="s">
        <v>911</v>
      </c>
      <c r="AD16" s="5">
        <v>98</v>
      </c>
      <c r="AE16" s="5">
        <v>99</v>
      </c>
      <c r="AF16" s="6" t="s">
        <v>1194</v>
      </c>
    </row>
    <row r="17" spans="1:32" ht="12.75">
      <c r="A17" s="115">
        <v>11</v>
      </c>
      <c r="B17" s="119" t="s">
        <v>1199</v>
      </c>
      <c r="D17" s="15">
        <v>166</v>
      </c>
      <c r="E17" s="17">
        <v>70</v>
      </c>
      <c r="F17" s="17">
        <v>43</v>
      </c>
      <c r="G17" s="17">
        <v>29</v>
      </c>
      <c r="H17" s="17">
        <v>27</v>
      </c>
      <c r="I17" s="17">
        <v>26</v>
      </c>
      <c r="J17" s="17">
        <v>7</v>
      </c>
      <c r="K17" s="17">
        <v>9</v>
      </c>
      <c r="L17" s="17"/>
      <c r="M17" s="17">
        <v>2</v>
      </c>
      <c r="N17" s="17">
        <v>8</v>
      </c>
      <c r="O17" s="17">
        <v>6</v>
      </c>
      <c r="P17" s="17">
        <v>1</v>
      </c>
      <c r="Q17" s="17"/>
      <c r="R17" s="17">
        <v>3</v>
      </c>
      <c r="S17" s="17">
        <v>4</v>
      </c>
      <c r="U17" s="17">
        <v>1</v>
      </c>
      <c r="V17" s="17">
        <v>2</v>
      </c>
      <c r="W17" s="17"/>
      <c r="X17" s="17">
        <v>21</v>
      </c>
      <c r="Y17" s="17">
        <v>56</v>
      </c>
      <c r="Z17" s="17">
        <f t="shared" si="0"/>
        <v>278</v>
      </c>
      <c r="AA17" s="16">
        <f t="shared" si="1"/>
        <v>203</v>
      </c>
      <c r="AB17" s="4" t="s">
        <v>909</v>
      </c>
      <c r="AC17" s="5" t="s">
        <v>911</v>
      </c>
      <c r="AD17" s="5">
        <v>98</v>
      </c>
      <c r="AE17" s="5">
        <v>99</v>
      </c>
      <c r="AF17" s="6" t="s">
        <v>1194</v>
      </c>
    </row>
    <row r="18" spans="1:32" ht="12.75">
      <c r="A18" s="115">
        <v>12</v>
      </c>
      <c r="B18" s="119" t="s">
        <v>615</v>
      </c>
      <c r="D18" s="15">
        <v>216</v>
      </c>
      <c r="E18" s="17">
        <v>85</v>
      </c>
      <c r="F18" s="17">
        <v>47</v>
      </c>
      <c r="G18" s="17">
        <v>36</v>
      </c>
      <c r="H18" s="17">
        <v>42</v>
      </c>
      <c r="I18" s="17">
        <v>36</v>
      </c>
      <c r="J18" s="17">
        <v>13</v>
      </c>
      <c r="K18" s="17">
        <v>8</v>
      </c>
      <c r="L18" s="17">
        <v>1</v>
      </c>
      <c r="M18" s="17">
        <v>4</v>
      </c>
      <c r="N18" s="17">
        <v>21</v>
      </c>
      <c r="O18" s="17">
        <v>18</v>
      </c>
      <c r="P18" s="17">
        <v>6</v>
      </c>
      <c r="Q18" s="17">
        <v>2</v>
      </c>
      <c r="R18" s="17">
        <v>1</v>
      </c>
      <c r="S18" s="17">
        <v>3</v>
      </c>
      <c r="T18" s="17">
        <v>4</v>
      </c>
      <c r="U18" s="17"/>
      <c r="V18" s="17"/>
      <c r="W18" s="17"/>
      <c r="X18" s="17">
        <v>21</v>
      </c>
      <c r="Y18" s="17">
        <v>47</v>
      </c>
      <c r="Z18" s="17">
        <f t="shared" si="0"/>
        <v>372</v>
      </c>
      <c r="AA18" s="16">
        <f t="shared" si="1"/>
        <v>239</v>
      </c>
      <c r="AB18" s="4" t="s">
        <v>909</v>
      </c>
      <c r="AC18" s="5" t="s">
        <v>911</v>
      </c>
      <c r="AD18" s="5">
        <v>98</v>
      </c>
      <c r="AE18" s="5">
        <v>99</v>
      </c>
      <c r="AF18" s="6" t="s">
        <v>1194</v>
      </c>
    </row>
    <row r="19" spans="1:32" ht="12.75">
      <c r="A19" s="115">
        <v>13</v>
      </c>
      <c r="B19" s="119" t="s">
        <v>616</v>
      </c>
      <c r="D19" s="15">
        <v>182</v>
      </c>
      <c r="E19" s="17">
        <v>116</v>
      </c>
      <c r="F19" s="17">
        <v>61</v>
      </c>
      <c r="G19" s="17">
        <v>33</v>
      </c>
      <c r="H19" s="17">
        <v>38</v>
      </c>
      <c r="I19" s="17">
        <v>32</v>
      </c>
      <c r="J19" s="17">
        <v>20</v>
      </c>
      <c r="K19" s="17">
        <v>20</v>
      </c>
      <c r="L19" s="17">
        <v>1</v>
      </c>
      <c r="M19" s="17">
        <v>9</v>
      </c>
      <c r="N19" s="17">
        <v>20</v>
      </c>
      <c r="O19" s="17">
        <v>23</v>
      </c>
      <c r="P19" s="17">
        <v>5</v>
      </c>
      <c r="Q19" s="17"/>
      <c r="R19" s="17">
        <v>7</v>
      </c>
      <c r="S19" s="17">
        <v>10</v>
      </c>
      <c r="T19" s="17">
        <v>2</v>
      </c>
      <c r="U19" s="17"/>
      <c r="V19" s="17">
        <v>1</v>
      </c>
      <c r="X19" s="17">
        <v>24</v>
      </c>
      <c r="Y19" s="17">
        <v>86</v>
      </c>
      <c r="Z19" s="17">
        <f t="shared" si="0"/>
        <v>361</v>
      </c>
      <c r="AA19" s="16">
        <f t="shared" si="1"/>
        <v>329</v>
      </c>
      <c r="AB19" s="4" t="s">
        <v>909</v>
      </c>
      <c r="AC19" s="5" t="s">
        <v>911</v>
      </c>
      <c r="AD19" s="5">
        <v>98</v>
      </c>
      <c r="AE19" s="5">
        <v>99</v>
      </c>
      <c r="AF19" s="6" t="s">
        <v>1194</v>
      </c>
    </row>
    <row r="20" spans="1:32" ht="12.75">
      <c r="A20" s="115">
        <v>14</v>
      </c>
      <c r="B20" s="119" t="s">
        <v>617</v>
      </c>
      <c r="D20" s="15">
        <v>138</v>
      </c>
      <c r="E20" s="17">
        <v>89</v>
      </c>
      <c r="F20" s="17">
        <v>84</v>
      </c>
      <c r="G20" s="17">
        <v>33</v>
      </c>
      <c r="H20" s="17">
        <v>48</v>
      </c>
      <c r="I20" s="17">
        <v>40</v>
      </c>
      <c r="J20" s="17">
        <v>10</v>
      </c>
      <c r="K20" s="17">
        <v>7</v>
      </c>
      <c r="L20" s="17">
        <v>1</v>
      </c>
      <c r="M20" s="17">
        <v>4</v>
      </c>
      <c r="N20" s="17">
        <v>29</v>
      </c>
      <c r="O20" s="17">
        <v>37</v>
      </c>
      <c r="P20" s="17">
        <v>10</v>
      </c>
      <c r="Q20" s="17">
        <v>2</v>
      </c>
      <c r="R20" s="17">
        <v>14</v>
      </c>
      <c r="S20" s="17">
        <v>18</v>
      </c>
      <c r="T20" s="17">
        <v>7</v>
      </c>
      <c r="U20" s="17">
        <v>2</v>
      </c>
      <c r="V20" s="17">
        <v>3</v>
      </c>
      <c r="W20" s="17">
        <v>1</v>
      </c>
      <c r="X20" s="17">
        <v>19</v>
      </c>
      <c r="Y20" s="17">
        <v>82</v>
      </c>
      <c r="Z20" s="17">
        <f t="shared" si="0"/>
        <v>363</v>
      </c>
      <c r="AA20" s="16">
        <f t="shared" si="1"/>
        <v>315</v>
      </c>
      <c r="AB20" s="4" t="s">
        <v>909</v>
      </c>
      <c r="AC20" s="5" t="s">
        <v>911</v>
      </c>
      <c r="AD20" s="5">
        <v>98</v>
      </c>
      <c r="AE20" s="5">
        <v>99</v>
      </c>
      <c r="AF20" s="6" t="s">
        <v>1194</v>
      </c>
    </row>
    <row r="21" spans="1:32" ht="12.75">
      <c r="A21" s="115">
        <v>15</v>
      </c>
      <c r="B21" s="119" t="s">
        <v>618</v>
      </c>
      <c r="D21" s="15">
        <v>97</v>
      </c>
      <c r="E21" s="17">
        <v>78</v>
      </c>
      <c r="F21" s="17">
        <v>71</v>
      </c>
      <c r="G21" s="17">
        <v>55</v>
      </c>
      <c r="H21" s="17">
        <v>35</v>
      </c>
      <c r="I21" s="17">
        <v>32</v>
      </c>
      <c r="J21" s="17">
        <v>20</v>
      </c>
      <c r="K21" s="17">
        <v>6</v>
      </c>
      <c r="L21" s="17"/>
      <c r="M21" s="17">
        <v>8</v>
      </c>
      <c r="N21" s="17">
        <v>19</v>
      </c>
      <c r="O21" s="17">
        <v>43</v>
      </c>
      <c r="P21" s="17">
        <v>9</v>
      </c>
      <c r="Q21" s="17">
        <v>4</v>
      </c>
      <c r="R21" s="17">
        <v>14</v>
      </c>
      <c r="S21" s="17">
        <v>13</v>
      </c>
      <c r="T21" s="17">
        <v>4</v>
      </c>
      <c r="U21" s="17">
        <v>8</v>
      </c>
      <c r="V21" s="17">
        <v>2</v>
      </c>
      <c r="W21" s="17">
        <v>1</v>
      </c>
      <c r="X21" s="17">
        <v>10</v>
      </c>
      <c r="Y21" s="17">
        <v>96</v>
      </c>
      <c r="Z21" s="17">
        <f t="shared" si="0"/>
        <v>281</v>
      </c>
      <c r="AA21" s="16">
        <f t="shared" si="1"/>
        <v>344</v>
      </c>
      <c r="AB21" s="4" t="s">
        <v>909</v>
      </c>
      <c r="AC21" s="5" t="s">
        <v>911</v>
      </c>
      <c r="AD21" s="5">
        <v>98</v>
      </c>
      <c r="AE21" s="5">
        <v>99</v>
      </c>
      <c r="AF21" s="6" t="s">
        <v>1194</v>
      </c>
    </row>
    <row r="22" spans="1:32" ht="12.75">
      <c r="A22" s="115">
        <v>16</v>
      </c>
      <c r="B22" s="119" t="s">
        <v>647</v>
      </c>
      <c r="D22" s="15">
        <v>51</v>
      </c>
      <c r="E22" s="17">
        <v>54</v>
      </c>
      <c r="F22" s="17">
        <v>39</v>
      </c>
      <c r="G22" s="17">
        <v>73</v>
      </c>
      <c r="H22" s="17">
        <v>42</v>
      </c>
      <c r="I22" s="17">
        <v>37</v>
      </c>
      <c r="J22" s="17">
        <v>13</v>
      </c>
      <c r="K22" s="17">
        <v>5</v>
      </c>
      <c r="L22" s="17">
        <v>6</v>
      </c>
      <c r="M22" s="17">
        <v>1</v>
      </c>
      <c r="N22" s="17">
        <v>11</v>
      </c>
      <c r="O22" s="17">
        <v>43</v>
      </c>
      <c r="P22" s="17">
        <v>5</v>
      </c>
      <c r="Q22" s="17">
        <v>3</v>
      </c>
      <c r="R22" s="17">
        <v>13</v>
      </c>
      <c r="S22" s="17">
        <v>8</v>
      </c>
      <c r="T22" s="17">
        <v>4</v>
      </c>
      <c r="U22" s="17">
        <v>7</v>
      </c>
      <c r="V22" s="17"/>
      <c r="W22" s="17">
        <v>1</v>
      </c>
      <c r="X22" s="17"/>
      <c r="Y22" s="17">
        <v>65</v>
      </c>
      <c r="Z22" s="17">
        <f t="shared" si="0"/>
        <v>184</v>
      </c>
      <c r="AA22" s="16">
        <f t="shared" si="1"/>
        <v>297</v>
      </c>
      <c r="AB22" s="4" t="s">
        <v>909</v>
      </c>
      <c r="AC22" s="5" t="s">
        <v>911</v>
      </c>
      <c r="AD22" s="5">
        <v>98</v>
      </c>
      <c r="AE22" s="5">
        <v>99</v>
      </c>
      <c r="AF22" s="6" t="s">
        <v>1194</v>
      </c>
    </row>
    <row r="23" spans="1:32" ht="12.75">
      <c r="A23" s="115">
        <v>17</v>
      </c>
      <c r="B23" s="119" t="s">
        <v>648</v>
      </c>
      <c r="D23" s="15">
        <v>26</v>
      </c>
      <c r="E23" s="17">
        <v>29</v>
      </c>
      <c r="F23" s="17">
        <v>31</v>
      </c>
      <c r="G23" s="17">
        <v>51</v>
      </c>
      <c r="H23" s="17">
        <v>18</v>
      </c>
      <c r="I23" s="17">
        <v>25</v>
      </c>
      <c r="J23" s="17">
        <v>6</v>
      </c>
      <c r="K23" s="17">
        <v>14</v>
      </c>
      <c r="L23" s="17">
        <v>2</v>
      </c>
      <c r="M23" s="17"/>
      <c r="N23" s="17">
        <v>8</v>
      </c>
      <c r="O23" s="17">
        <v>34</v>
      </c>
      <c r="P23" s="17">
        <v>3</v>
      </c>
      <c r="Q23" s="17">
        <v>2</v>
      </c>
      <c r="R23" s="17">
        <v>11</v>
      </c>
      <c r="S23" s="17">
        <v>6</v>
      </c>
      <c r="T23" s="17">
        <v>3</v>
      </c>
      <c r="U23" s="17">
        <v>3</v>
      </c>
      <c r="V23" s="17"/>
      <c r="W23" s="17"/>
      <c r="X23" s="17">
        <v>3</v>
      </c>
      <c r="Y23" s="17">
        <v>41</v>
      </c>
      <c r="Z23" s="17">
        <f t="shared" si="0"/>
        <v>111</v>
      </c>
      <c r="AA23" s="16">
        <f t="shared" si="1"/>
        <v>205</v>
      </c>
      <c r="AB23" s="4" t="s">
        <v>909</v>
      </c>
      <c r="AC23" s="5" t="s">
        <v>911</v>
      </c>
      <c r="AD23" s="5">
        <v>98</v>
      </c>
      <c r="AE23" s="5">
        <v>99</v>
      </c>
      <c r="AF23" s="6" t="s">
        <v>1194</v>
      </c>
    </row>
    <row r="24" spans="1:32" ht="12.75">
      <c r="A24" s="115">
        <v>18</v>
      </c>
      <c r="B24" s="119">
        <v>1851</v>
      </c>
      <c r="D24" s="15">
        <v>11</v>
      </c>
      <c r="E24" s="17">
        <v>9</v>
      </c>
      <c r="F24" s="17">
        <v>19</v>
      </c>
      <c r="G24" s="17">
        <v>34</v>
      </c>
      <c r="H24" s="17">
        <v>7</v>
      </c>
      <c r="I24" s="17">
        <v>8</v>
      </c>
      <c r="J24" s="17">
        <v>3</v>
      </c>
      <c r="K24" s="17">
        <v>2</v>
      </c>
      <c r="L24" s="17">
        <v>2</v>
      </c>
      <c r="M24" s="17"/>
      <c r="N24" s="17">
        <v>3</v>
      </c>
      <c r="O24" s="17">
        <v>7</v>
      </c>
      <c r="P24" s="17"/>
      <c r="Q24" s="17"/>
      <c r="R24" s="17">
        <v>2</v>
      </c>
      <c r="S24" s="17">
        <v>4</v>
      </c>
      <c r="T24" s="17">
        <v>1</v>
      </c>
      <c r="U24" s="17">
        <v>4</v>
      </c>
      <c r="V24" s="17"/>
      <c r="W24" s="17"/>
      <c r="X24" s="17"/>
      <c r="Y24" s="17">
        <v>19</v>
      </c>
      <c r="Z24" s="17">
        <f t="shared" si="0"/>
        <v>48</v>
      </c>
      <c r="AA24" s="16">
        <f t="shared" si="1"/>
        <v>87</v>
      </c>
      <c r="AB24" s="4" t="s">
        <v>909</v>
      </c>
      <c r="AC24" s="5" t="s">
        <v>911</v>
      </c>
      <c r="AD24" s="5">
        <v>98</v>
      </c>
      <c r="AE24" s="5">
        <v>99</v>
      </c>
      <c r="AF24" s="6" t="s">
        <v>1194</v>
      </c>
    </row>
    <row r="25" spans="1:32" ht="12.75">
      <c r="A25" s="115">
        <v>19</v>
      </c>
      <c r="B25" s="119" t="s">
        <v>650</v>
      </c>
      <c r="D25" s="15">
        <v>2</v>
      </c>
      <c r="E25" s="17">
        <v>5</v>
      </c>
      <c r="F25" s="17">
        <v>8</v>
      </c>
      <c r="G25" s="17">
        <v>13</v>
      </c>
      <c r="H25" s="17">
        <v>2</v>
      </c>
      <c r="I25" s="17">
        <v>2</v>
      </c>
      <c r="J25" s="17">
        <v>1</v>
      </c>
      <c r="K25" s="17">
        <v>1</v>
      </c>
      <c r="L25" s="17">
        <v>1</v>
      </c>
      <c r="M25" s="17">
        <v>1</v>
      </c>
      <c r="N25" s="17">
        <v>1</v>
      </c>
      <c r="O25" s="17">
        <v>3</v>
      </c>
      <c r="P25" s="17">
        <v>1</v>
      </c>
      <c r="Q25" s="17"/>
      <c r="R25" s="17">
        <v>1</v>
      </c>
      <c r="S25" s="17">
        <v>2</v>
      </c>
      <c r="T25" s="17">
        <v>2</v>
      </c>
      <c r="U25" s="17"/>
      <c r="V25" s="17"/>
      <c r="W25" s="17"/>
      <c r="X25" s="17"/>
      <c r="Y25" s="17">
        <v>11</v>
      </c>
      <c r="Z25" s="17">
        <f t="shared" si="0"/>
        <v>19</v>
      </c>
      <c r="AA25" s="16">
        <f t="shared" si="1"/>
        <v>38</v>
      </c>
      <c r="AB25" s="4" t="s">
        <v>909</v>
      </c>
      <c r="AC25" s="5" t="s">
        <v>911</v>
      </c>
      <c r="AD25" s="5">
        <v>98</v>
      </c>
      <c r="AE25" s="5">
        <v>99</v>
      </c>
      <c r="AF25" s="6" t="s">
        <v>1194</v>
      </c>
    </row>
    <row r="26" spans="1:32" ht="12.75">
      <c r="A26" s="115">
        <v>20</v>
      </c>
      <c r="B26" s="119" t="s">
        <v>651</v>
      </c>
      <c r="D26" s="15">
        <v>1</v>
      </c>
      <c r="E26" s="17">
        <v>7</v>
      </c>
      <c r="F26" s="17">
        <v>2</v>
      </c>
      <c r="G26" s="17">
        <v>12</v>
      </c>
      <c r="H26" s="17"/>
      <c r="I26" s="17"/>
      <c r="J26" s="17"/>
      <c r="K26" s="17">
        <v>1</v>
      </c>
      <c r="L26" s="17"/>
      <c r="M26" s="17"/>
      <c r="N26" s="17"/>
      <c r="O26" s="17"/>
      <c r="P26" s="17">
        <v>1</v>
      </c>
      <c r="Q26" s="17"/>
      <c r="R26" s="17">
        <v>1</v>
      </c>
      <c r="S26" s="17"/>
      <c r="T26" s="17"/>
      <c r="U26" s="17"/>
      <c r="V26" s="17"/>
      <c r="W26" s="17"/>
      <c r="X26" s="17">
        <v>1</v>
      </c>
      <c r="Y26" s="17">
        <v>2</v>
      </c>
      <c r="Z26" s="17">
        <f t="shared" si="0"/>
        <v>6</v>
      </c>
      <c r="AA26" s="16">
        <f t="shared" si="1"/>
        <v>22</v>
      </c>
      <c r="AB26" s="4" t="s">
        <v>909</v>
      </c>
      <c r="AC26" s="5" t="s">
        <v>911</v>
      </c>
      <c r="AD26" s="5">
        <v>98</v>
      </c>
      <c r="AE26" s="5">
        <v>99</v>
      </c>
      <c r="AF26" s="6" t="s">
        <v>1194</v>
      </c>
    </row>
    <row r="27" spans="1:32" ht="12.75">
      <c r="A27" s="115">
        <v>21</v>
      </c>
      <c r="B27" s="119" t="s">
        <v>1200</v>
      </c>
      <c r="D27" s="15">
        <v>1</v>
      </c>
      <c r="E27" s="17">
        <v>4</v>
      </c>
      <c r="F27" s="17">
        <v>4</v>
      </c>
      <c r="G27" s="17">
        <v>5</v>
      </c>
      <c r="H27" s="17"/>
      <c r="I27" s="17"/>
      <c r="J27" s="17"/>
      <c r="K27" s="17"/>
      <c r="L27" s="17"/>
      <c r="M27" s="17"/>
      <c r="N27" s="17"/>
      <c r="O27" s="17">
        <v>2</v>
      </c>
      <c r="P27" s="17"/>
      <c r="Q27" s="17"/>
      <c r="R27" s="17"/>
      <c r="S27" s="17"/>
      <c r="T27" s="17"/>
      <c r="U27" s="17"/>
      <c r="V27" s="17"/>
      <c r="W27" s="17"/>
      <c r="X27" s="17"/>
      <c r="Y27" s="17">
        <v>2</v>
      </c>
      <c r="Z27" s="17">
        <f t="shared" si="0"/>
        <v>5</v>
      </c>
      <c r="AA27" s="16">
        <f t="shared" si="1"/>
        <v>13</v>
      </c>
      <c r="AB27" s="4" t="s">
        <v>909</v>
      </c>
      <c r="AC27" s="5" t="s">
        <v>911</v>
      </c>
      <c r="AD27" s="5">
        <v>98</v>
      </c>
      <c r="AE27" s="5">
        <v>99</v>
      </c>
      <c r="AF27" s="6" t="s">
        <v>1194</v>
      </c>
    </row>
    <row r="28" spans="1:32" ht="12.75">
      <c r="A28" s="115">
        <v>22</v>
      </c>
      <c r="B28" s="119" t="s">
        <v>652</v>
      </c>
      <c r="D28" s="15"/>
      <c r="E28" s="17">
        <v>1</v>
      </c>
      <c r="F28" s="17">
        <v>1</v>
      </c>
      <c r="G28" s="17">
        <v>1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>
        <v>1</v>
      </c>
      <c r="Z28" s="17">
        <f t="shared" si="0"/>
        <v>1</v>
      </c>
      <c r="AA28" s="16">
        <f t="shared" si="1"/>
        <v>3</v>
      </c>
      <c r="AB28" s="4" t="s">
        <v>909</v>
      </c>
      <c r="AC28" s="5" t="s">
        <v>911</v>
      </c>
      <c r="AD28" s="5">
        <v>98</v>
      </c>
      <c r="AE28" s="5">
        <v>99</v>
      </c>
      <c r="AF28" s="6" t="s">
        <v>1194</v>
      </c>
    </row>
    <row r="29" spans="1:32" ht="12.75">
      <c r="A29" s="115">
        <v>23</v>
      </c>
      <c r="B29" s="119">
        <v>1846</v>
      </c>
      <c r="D29" s="15"/>
      <c r="E29" s="17">
        <v>1</v>
      </c>
      <c r="F29" s="17">
        <v>1</v>
      </c>
      <c r="G29" s="17">
        <v>3</v>
      </c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>
        <f t="shared" si="0"/>
        <v>1</v>
      </c>
      <c r="AA29" s="16">
        <f t="shared" si="1"/>
        <v>4</v>
      </c>
      <c r="AB29" s="4" t="s">
        <v>909</v>
      </c>
      <c r="AC29" s="5" t="s">
        <v>911</v>
      </c>
      <c r="AD29" s="5">
        <v>98</v>
      </c>
      <c r="AE29" s="5">
        <v>99</v>
      </c>
      <c r="AF29" s="6" t="s">
        <v>1194</v>
      </c>
    </row>
    <row r="30" spans="1:32" ht="12.75">
      <c r="A30" s="115">
        <v>24</v>
      </c>
      <c r="B30" s="119">
        <v>1845</v>
      </c>
      <c r="D30" s="15"/>
      <c r="E30" s="17"/>
      <c r="F30" s="17">
        <v>1</v>
      </c>
      <c r="G30" s="17">
        <v>3</v>
      </c>
      <c r="H30" s="17"/>
      <c r="I30" s="17">
        <v>1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>
        <v>1</v>
      </c>
      <c r="V30" s="17"/>
      <c r="W30" s="17"/>
      <c r="X30" s="17"/>
      <c r="Y30" s="17">
        <v>1</v>
      </c>
      <c r="Z30" s="17">
        <f t="shared" si="0"/>
        <v>1</v>
      </c>
      <c r="AA30" s="16">
        <f t="shared" si="1"/>
        <v>6</v>
      </c>
      <c r="AB30" s="4" t="s">
        <v>909</v>
      </c>
      <c r="AC30" s="5" t="s">
        <v>911</v>
      </c>
      <c r="AD30" s="5">
        <v>98</v>
      </c>
      <c r="AE30" s="5">
        <v>99</v>
      </c>
      <c r="AF30" s="6" t="s">
        <v>1194</v>
      </c>
    </row>
    <row r="31" spans="1:32" ht="12.75">
      <c r="A31" s="115">
        <v>25</v>
      </c>
      <c r="B31" s="119">
        <v>1844</v>
      </c>
      <c r="D31" s="15"/>
      <c r="E31" s="17"/>
      <c r="F31" s="17">
        <v>1</v>
      </c>
      <c r="G31" s="17">
        <v>1</v>
      </c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>
        <v>1</v>
      </c>
      <c r="T31" s="17"/>
      <c r="U31" s="17"/>
      <c r="V31" s="17"/>
      <c r="W31" s="17"/>
      <c r="X31" s="17"/>
      <c r="Y31" s="17"/>
      <c r="Z31" s="17">
        <f t="shared" si="0"/>
        <v>1</v>
      </c>
      <c r="AA31" s="16">
        <f t="shared" si="1"/>
        <v>2</v>
      </c>
      <c r="AB31" s="4" t="s">
        <v>909</v>
      </c>
      <c r="AC31" s="5" t="s">
        <v>911</v>
      </c>
      <c r="AD31" s="5">
        <v>98</v>
      </c>
      <c r="AE31" s="5">
        <v>99</v>
      </c>
      <c r="AF31" s="6" t="s">
        <v>1194</v>
      </c>
    </row>
    <row r="32" spans="1:32" ht="12.75">
      <c r="A32" s="115">
        <v>26</v>
      </c>
      <c r="B32" s="119">
        <v>1843</v>
      </c>
      <c r="D32" s="15"/>
      <c r="E32" s="17"/>
      <c r="F32" s="17">
        <v>3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>
        <f t="shared" si="0"/>
        <v>3</v>
      </c>
      <c r="AA32" s="16">
        <f t="shared" si="1"/>
        <v>0</v>
      </c>
      <c r="AB32" s="4" t="s">
        <v>909</v>
      </c>
      <c r="AC32" s="5" t="s">
        <v>911</v>
      </c>
      <c r="AD32" s="5">
        <v>98</v>
      </c>
      <c r="AE32" s="5">
        <v>99</v>
      </c>
      <c r="AF32" s="6" t="s">
        <v>1194</v>
      </c>
    </row>
    <row r="33" spans="1:32" ht="12.75">
      <c r="A33" s="115">
        <v>27</v>
      </c>
      <c r="B33" s="119" t="s">
        <v>657</v>
      </c>
      <c r="D33" s="15"/>
      <c r="E33" s="17">
        <v>2</v>
      </c>
      <c r="F33" s="17">
        <v>2</v>
      </c>
      <c r="G33" s="17">
        <v>1</v>
      </c>
      <c r="H33" s="17"/>
      <c r="I33" s="17"/>
      <c r="J33" s="17"/>
      <c r="K33" s="17">
        <v>1</v>
      </c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>
        <v>1</v>
      </c>
      <c r="Z33" s="17">
        <f t="shared" si="0"/>
        <v>2</v>
      </c>
      <c r="AA33" s="16">
        <f t="shared" si="1"/>
        <v>5</v>
      </c>
      <c r="AB33" s="4" t="s">
        <v>909</v>
      </c>
      <c r="AC33" s="5" t="s">
        <v>911</v>
      </c>
      <c r="AD33" s="5">
        <v>98</v>
      </c>
      <c r="AE33" s="5">
        <v>99</v>
      </c>
      <c r="AF33" s="6" t="s">
        <v>1194</v>
      </c>
    </row>
    <row r="34" spans="1:32" ht="12.75">
      <c r="A34" s="115">
        <v>28</v>
      </c>
      <c r="B34" s="119">
        <v>1841</v>
      </c>
      <c r="D34" s="15"/>
      <c r="E34" s="17">
        <v>1</v>
      </c>
      <c r="F34" s="17"/>
      <c r="G34" s="17"/>
      <c r="H34" s="17"/>
      <c r="I34" s="17"/>
      <c r="J34" s="17"/>
      <c r="K34" s="17">
        <v>1</v>
      </c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>
        <f t="shared" si="0"/>
        <v>0</v>
      </c>
      <c r="AA34" s="16">
        <f t="shared" si="1"/>
        <v>2</v>
      </c>
      <c r="AB34" s="4" t="s">
        <v>909</v>
      </c>
      <c r="AC34" s="5" t="s">
        <v>911</v>
      </c>
      <c r="AD34" s="5">
        <v>98</v>
      </c>
      <c r="AE34" s="5">
        <v>99</v>
      </c>
      <c r="AF34" s="6" t="s">
        <v>1194</v>
      </c>
    </row>
    <row r="35" spans="1:32" ht="12.75">
      <c r="A35" s="115">
        <v>29</v>
      </c>
      <c r="B35" s="119" t="s">
        <v>658</v>
      </c>
      <c r="D35" s="15"/>
      <c r="E35" s="17"/>
      <c r="F35" s="17"/>
      <c r="G35" s="17">
        <v>1</v>
      </c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>
        <v>1</v>
      </c>
      <c r="Z35" s="17">
        <f t="shared" si="0"/>
        <v>0</v>
      </c>
      <c r="AA35" s="16">
        <f t="shared" si="1"/>
        <v>2</v>
      </c>
      <c r="AB35" s="4" t="s">
        <v>909</v>
      </c>
      <c r="AC35" s="5" t="s">
        <v>911</v>
      </c>
      <c r="AD35" s="5">
        <v>98</v>
      </c>
      <c r="AE35" s="5">
        <v>99</v>
      </c>
      <c r="AF35" s="6" t="s">
        <v>1194</v>
      </c>
    </row>
    <row r="36" spans="1:32" ht="12.75">
      <c r="A36" s="115">
        <v>31</v>
      </c>
      <c r="B36" s="119">
        <v>1838</v>
      </c>
      <c r="D36" s="15"/>
      <c r="E36" s="17"/>
      <c r="F36" s="17"/>
      <c r="G36" s="17"/>
      <c r="H36" s="17"/>
      <c r="I36" s="17"/>
      <c r="J36" s="17"/>
      <c r="K36" s="17">
        <v>1</v>
      </c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>
        <f t="shared" si="0"/>
        <v>0</v>
      </c>
      <c r="AA36" s="16">
        <f t="shared" si="1"/>
        <v>1</v>
      </c>
      <c r="AB36" s="4" t="s">
        <v>909</v>
      </c>
      <c r="AC36" s="5" t="s">
        <v>911</v>
      </c>
      <c r="AD36" s="5">
        <v>98</v>
      </c>
      <c r="AE36" s="5">
        <v>99</v>
      </c>
      <c r="AF36" s="6" t="s">
        <v>1194</v>
      </c>
    </row>
    <row r="37" spans="1:32" ht="12.75">
      <c r="A37" s="115">
        <v>32</v>
      </c>
      <c r="B37" s="119">
        <v>1837</v>
      </c>
      <c r="D37" s="15"/>
      <c r="E37" s="17"/>
      <c r="F37" s="17"/>
      <c r="G37" s="17"/>
      <c r="H37" s="17"/>
      <c r="I37" s="17"/>
      <c r="J37" s="17"/>
      <c r="K37" s="17">
        <v>1</v>
      </c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>
        <v>1</v>
      </c>
      <c r="Y37" s="17"/>
      <c r="Z37" s="17">
        <f t="shared" si="0"/>
        <v>1</v>
      </c>
      <c r="AA37" s="16">
        <f t="shared" si="1"/>
        <v>1</v>
      </c>
      <c r="AB37" s="4" t="s">
        <v>909</v>
      </c>
      <c r="AC37" s="5" t="s">
        <v>911</v>
      </c>
      <c r="AD37" s="5">
        <v>98</v>
      </c>
      <c r="AE37" s="5">
        <v>99</v>
      </c>
      <c r="AF37" s="6" t="s">
        <v>1194</v>
      </c>
    </row>
    <row r="38" spans="1:32" ht="12.75">
      <c r="A38" s="115">
        <v>33</v>
      </c>
      <c r="B38" s="119">
        <v>1836</v>
      </c>
      <c r="D38" s="15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>
        <v>1</v>
      </c>
      <c r="S38" s="17"/>
      <c r="T38" s="17"/>
      <c r="U38" s="17"/>
      <c r="V38" s="17"/>
      <c r="W38" s="17"/>
      <c r="X38" s="17"/>
      <c r="Y38" s="17"/>
      <c r="Z38" s="17">
        <f t="shared" si="0"/>
        <v>1</v>
      </c>
      <c r="AA38" s="16">
        <f t="shared" si="1"/>
        <v>0</v>
      </c>
      <c r="AB38" s="4" t="s">
        <v>909</v>
      </c>
      <c r="AC38" s="5" t="s">
        <v>911</v>
      </c>
      <c r="AD38" s="5">
        <v>98</v>
      </c>
      <c r="AE38" s="5">
        <v>99</v>
      </c>
      <c r="AF38" s="6" t="s">
        <v>1194</v>
      </c>
    </row>
    <row r="39" spans="1:32" ht="12.75">
      <c r="A39" s="115">
        <v>36</v>
      </c>
      <c r="B39" s="119">
        <v>1833</v>
      </c>
      <c r="D39" s="15"/>
      <c r="E39" s="17"/>
      <c r="F39" s="17"/>
      <c r="G39" s="17"/>
      <c r="H39" s="17"/>
      <c r="I39" s="17"/>
      <c r="J39" s="17"/>
      <c r="K39" s="17">
        <v>1</v>
      </c>
      <c r="L39" s="17"/>
      <c r="M39" s="17"/>
      <c r="N39" s="17"/>
      <c r="O39" s="17"/>
      <c r="P39" s="17"/>
      <c r="Q39" s="17"/>
      <c r="R39" s="17">
        <v>1</v>
      </c>
      <c r="S39" s="17"/>
      <c r="T39" s="17"/>
      <c r="U39" s="17"/>
      <c r="V39" s="17"/>
      <c r="W39" s="17"/>
      <c r="X39" s="17"/>
      <c r="Y39" s="17"/>
      <c r="Z39" s="17">
        <f t="shared" si="0"/>
        <v>1</v>
      </c>
      <c r="AA39" s="16">
        <f t="shared" si="1"/>
        <v>1</v>
      </c>
      <c r="AB39" s="4" t="s">
        <v>909</v>
      </c>
      <c r="AC39" s="5" t="s">
        <v>911</v>
      </c>
      <c r="AD39" s="5">
        <v>98</v>
      </c>
      <c r="AE39" s="5">
        <v>99</v>
      </c>
      <c r="AF39" s="6" t="s">
        <v>1194</v>
      </c>
    </row>
    <row r="40" spans="1:32" ht="12.75">
      <c r="A40" s="115">
        <v>37</v>
      </c>
      <c r="B40" s="119">
        <v>1832</v>
      </c>
      <c r="D40" s="15"/>
      <c r="E40" s="17"/>
      <c r="F40" s="17"/>
      <c r="G40" s="17"/>
      <c r="H40" s="17"/>
      <c r="I40" s="17"/>
      <c r="J40" s="17"/>
      <c r="K40" s="17">
        <v>1</v>
      </c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>
        <f t="shared" si="0"/>
        <v>0</v>
      </c>
      <c r="AA40" s="16">
        <f t="shared" si="1"/>
        <v>1</v>
      </c>
      <c r="AB40" s="4" t="s">
        <v>909</v>
      </c>
      <c r="AC40" s="5" t="s">
        <v>911</v>
      </c>
      <c r="AD40" s="5">
        <v>98</v>
      </c>
      <c r="AE40" s="5">
        <v>99</v>
      </c>
      <c r="AF40" s="6" t="s">
        <v>1194</v>
      </c>
    </row>
    <row r="41" spans="1:32" ht="12.75">
      <c r="A41" s="115">
        <v>39</v>
      </c>
      <c r="B41" s="119">
        <v>1830</v>
      </c>
      <c r="D41" s="15"/>
      <c r="E41" s="17"/>
      <c r="F41" s="17"/>
      <c r="G41" s="17"/>
      <c r="H41" s="17"/>
      <c r="I41" s="17"/>
      <c r="J41" s="17"/>
      <c r="K41" s="17">
        <v>1</v>
      </c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>
        <f t="shared" si="0"/>
        <v>0</v>
      </c>
      <c r="AA41" s="16">
        <f t="shared" si="1"/>
        <v>1</v>
      </c>
      <c r="AB41" s="4" t="s">
        <v>909</v>
      </c>
      <c r="AC41" s="5" t="s">
        <v>911</v>
      </c>
      <c r="AD41" s="5">
        <v>98</v>
      </c>
      <c r="AE41" s="5">
        <v>99</v>
      </c>
      <c r="AF41" s="6" t="s">
        <v>1194</v>
      </c>
    </row>
    <row r="42" spans="1:32" ht="12.75">
      <c r="A42" s="115">
        <v>40</v>
      </c>
      <c r="B42" s="119">
        <v>1829</v>
      </c>
      <c r="D42" s="15"/>
      <c r="E42" s="17"/>
      <c r="F42" s="17"/>
      <c r="G42" s="17"/>
      <c r="H42" s="17"/>
      <c r="I42" s="17"/>
      <c r="J42" s="17"/>
      <c r="K42" s="17">
        <v>1</v>
      </c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>
        <f t="shared" si="0"/>
        <v>0</v>
      </c>
      <c r="AA42" s="16">
        <f t="shared" si="1"/>
        <v>1</v>
      </c>
      <c r="AB42" s="4" t="s">
        <v>909</v>
      </c>
      <c r="AC42" s="5" t="s">
        <v>911</v>
      </c>
      <c r="AD42" s="5">
        <v>98</v>
      </c>
      <c r="AE42" s="5">
        <v>99</v>
      </c>
      <c r="AF42" s="6" t="s">
        <v>1194</v>
      </c>
    </row>
    <row r="43" spans="1:32" ht="12.75">
      <c r="A43" s="115">
        <v>41</v>
      </c>
      <c r="B43" s="119">
        <v>1828</v>
      </c>
      <c r="D43" s="15"/>
      <c r="E43" s="17"/>
      <c r="F43" s="17"/>
      <c r="G43" s="17"/>
      <c r="H43" s="17"/>
      <c r="I43" s="17"/>
      <c r="J43" s="17"/>
      <c r="K43" s="17">
        <v>1</v>
      </c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>
        <f t="shared" si="0"/>
        <v>0</v>
      </c>
      <c r="AA43" s="16">
        <f t="shared" si="1"/>
        <v>1</v>
      </c>
      <c r="AB43" s="4" t="s">
        <v>909</v>
      </c>
      <c r="AC43" s="5" t="s">
        <v>911</v>
      </c>
      <c r="AD43" s="5">
        <v>98</v>
      </c>
      <c r="AE43" s="5">
        <v>99</v>
      </c>
      <c r="AF43" s="6" t="s">
        <v>1194</v>
      </c>
    </row>
    <row r="44" spans="1:32" ht="12.75">
      <c r="A44" s="115">
        <v>47</v>
      </c>
      <c r="B44" s="119">
        <v>1822</v>
      </c>
      <c r="D44" s="15"/>
      <c r="E44" s="17"/>
      <c r="F44" s="17"/>
      <c r="G44" s="17"/>
      <c r="H44" s="17"/>
      <c r="I44" s="17"/>
      <c r="J44" s="17"/>
      <c r="K44" s="17">
        <v>1</v>
      </c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>
        <f t="shared" si="0"/>
        <v>0</v>
      </c>
      <c r="AA44" s="16">
        <f t="shared" si="1"/>
        <v>1</v>
      </c>
      <c r="AB44" s="4" t="s">
        <v>909</v>
      </c>
      <c r="AC44" s="5" t="s">
        <v>911</v>
      </c>
      <c r="AD44" s="5">
        <v>98</v>
      </c>
      <c r="AE44" s="5">
        <v>99</v>
      </c>
      <c r="AF44" s="6" t="s">
        <v>1194</v>
      </c>
    </row>
    <row r="45" spans="1:32" ht="12.75">
      <c r="A45" s="115" t="s">
        <v>1196</v>
      </c>
      <c r="B45" s="119" t="s">
        <v>989</v>
      </c>
      <c r="D45" s="15"/>
      <c r="E45" s="17"/>
      <c r="F45" s="17">
        <v>6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>
        <f t="shared" si="0"/>
        <v>6</v>
      </c>
      <c r="AA45" s="17"/>
      <c r="AB45" s="4" t="s">
        <v>909</v>
      </c>
      <c r="AC45" s="5" t="s">
        <v>911</v>
      </c>
      <c r="AD45" s="5">
        <v>98</v>
      </c>
      <c r="AE45" s="5">
        <v>99</v>
      </c>
      <c r="AF45" s="6" t="s">
        <v>1194</v>
      </c>
    </row>
    <row r="46" spans="1:32" s="27" customFormat="1" ht="13.5" thickBot="1">
      <c r="A46" s="32"/>
      <c r="B46" s="169" t="s">
        <v>995</v>
      </c>
      <c r="D46" s="18">
        <f>SUM(D8:D45)</f>
        <v>1161</v>
      </c>
      <c r="E46" s="20">
        <f>SUM(E8:E45)</f>
        <v>692</v>
      </c>
      <c r="F46" s="20">
        <f aca="true" t="shared" si="2" ref="F46:L46">SUM(F8:F45)</f>
        <v>475</v>
      </c>
      <c r="G46" s="20">
        <f t="shared" si="2"/>
        <v>432</v>
      </c>
      <c r="H46" s="20">
        <f t="shared" si="2"/>
        <v>282</v>
      </c>
      <c r="I46" s="20">
        <f t="shared" si="2"/>
        <v>297</v>
      </c>
      <c r="J46" s="20">
        <f t="shared" si="2"/>
        <v>126</v>
      </c>
      <c r="K46" s="20">
        <f t="shared" si="2"/>
        <v>93</v>
      </c>
      <c r="L46" s="20">
        <f t="shared" si="2"/>
        <v>14</v>
      </c>
      <c r="M46" s="20">
        <f aca="true" t="shared" si="3" ref="M46:AA46">SUM(M8:M45)</f>
        <v>32</v>
      </c>
      <c r="N46" s="20">
        <f t="shared" si="3"/>
        <v>146</v>
      </c>
      <c r="O46" s="20">
        <f t="shared" si="3"/>
        <v>225</v>
      </c>
      <c r="P46" s="20">
        <f t="shared" si="3"/>
        <v>41</v>
      </c>
      <c r="Q46" s="20">
        <f t="shared" si="3"/>
        <v>16</v>
      </c>
      <c r="R46" s="20">
        <f t="shared" si="3"/>
        <v>73</v>
      </c>
      <c r="S46" s="20">
        <f t="shared" si="3"/>
        <v>80</v>
      </c>
      <c r="T46" s="20">
        <f t="shared" si="3"/>
        <v>27</v>
      </c>
      <c r="U46" s="20">
        <f t="shared" si="3"/>
        <v>26</v>
      </c>
      <c r="V46" s="20">
        <f t="shared" si="3"/>
        <v>8</v>
      </c>
      <c r="W46" s="20">
        <f t="shared" si="3"/>
        <v>3</v>
      </c>
      <c r="X46" s="20">
        <f t="shared" si="3"/>
        <v>156</v>
      </c>
      <c r="Y46" s="20">
        <f t="shared" si="3"/>
        <v>584</v>
      </c>
      <c r="Z46" s="20">
        <f t="shared" si="3"/>
        <v>2509</v>
      </c>
      <c r="AA46" s="20">
        <f t="shared" si="3"/>
        <v>2480</v>
      </c>
      <c r="AB46" s="7" t="s">
        <v>909</v>
      </c>
      <c r="AC46" s="8" t="s">
        <v>911</v>
      </c>
      <c r="AD46" s="8">
        <v>98</v>
      </c>
      <c r="AE46" s="8">
        <v>99</v>
      </c>
      <c r="AF46" s="9" t="s">
        <v>1194</v>
      </c>
    </row>
  </sheetData>
  <mergeCells count="19">
    <mergeCell ref="V3:W5"/>
    <mergeCell ref="X3:Y5"/>
    <mergeCell ref="Z3:AA5"/>
    <mergeCell ref="A3:A6"/>
    <mergeCell ref="B3:B6"/>
    <mergeCell ref="D3:E5"/>
    <mergeCell ref="F3:G5"/>
    <mergeCell ref="H3:I5"/>
    <mergeCell ref="J3:K5"/>
    <mergeCell ref="L3:M5"/>
    <mergeCell ref="AF3:AF6"/>
    <mergeCell ref="AB3:AB6"/>
    <mergeCell ref="AC3:AC6"/>
    <mergeCell ref="AD3:AD6"/>
    <mergeCell ref="AE3:AE6"/>
    <mergeCell ref="N3:O5"/>
    <mergeCell ref="P3:Q5"/>
    <mergeCell ref="R3:S5"/>
    <mergeCell ref="T3:U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E61"/>
  <sheetViews>
    <sheetView workbookViewId="0" topLeftCell="A1">
      <selection activeCell="A1" sqref="A1"/>
    </sheetView>
  </sheetViews>
  <sheetFormatPr defaultColWidth="9.140625" defaultRowHeight="12.75"/>
  <cols>
    <col min="1" max="1" width="11.28125" style="67" customWidth="1"/>
    <col min="2" max="2" width="14.57421875" style="104" customWidth="1"/>
    <col min="3" max="3" width="3.8515625" style="10" customWidth="1"/>
    <col min="4" max="4" width="7.00390625" style="10" customWidth="1"/>
    <col min="5" max="5" width="10.140625" style="10" customWidth="1"/>
    <col min="6" max="6" width="9.7109375" style="10" customWidth="1"/>
    <col min="7" max="7" width="10.7109375" style="10" customWidth="1"/>
    <col min="8" max="8" width="9.28125" style="10" customWidth="1"/>
    <col min="9" max="9" width="12.421875" style="10" customWidth="1"/>
    <col min="10" max="10" width="9.00390625" style="10" customWidth="1"/>
    <col min="11" max="11" width="7.00390625" style="10" customWidth="1"/>
    <col min="12" max="12" width="7.421875" style="10" customWidth="1"/>
    <col min="13" max="14" width="9.140625" style="10" customWidth="1"/>
    <col min="15" max="15" width="6.8515625" style="10" customWidth="1"/>
    <col min="16" max="16" width="7.00390625" style="10" customWidth="1"/>
    <col min="17" max="17" width="5.57421875" style="10" customWidth="1"/>
    <col min="18" max="18" width="5.7109375" style="10" customWidth="1"/>
    <col min="19" max="24" width="9.140625" style="10" customWidth="1"/>
    <col min="25" max="25" width="10.8515625" style="10" customWidth="1"/>
    <col min="26" max="26" width="10.28125" style="10" customWidth="1"/>
    <col min="27" max="27" width="7.140625" style="10" customWidth="1"/>
    <col min="28" max="29" width="6.57421875" style="10" customWidth="1"/>
    <col min="30" max="16384" width="9.140625" style="10" customWidth="1"/>
  </cols>
  <sheetData>
    <row r="1" spans="1:31" ht="13.5" thickBot="1">
      <c r="A1" s="141" t="s">
        <v>1202</v>
      </c>
      <c r="B1" s="103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19"/>
    </row>
    <row r="2" ht="13.5" thickBot="1"/>
    <row r="3" spans="1:31" ht="22.5" customHeight="1">
      <c r="A3" s="315" t="s">
        <v>1486</v>
      </c>
      <c r="B3" s="318" t="s">
        <v>1487</v>
      </c>
      <c r="C3" s="11"/>
      <c r="D3" s="159" t="s">
        <v>1203</v>
      </c>
      <c r="E3" s="199"/>
      <c r="F3" s="199"/>
      <c r="G3" s="199"/>
      <c r="H3" s="199"/>
      <c r="I3" s="199"/>
      <c r="J3" s="199"/>
      <c r="K3" s="199"/>
      <c r="L3" s="199"/>
      <c r="M3" s="199" t="s">
        <v>1399</v>
      </c>
      <c r="N3" s="199"/>
      <c r="O3" s="199"/>
      <c r="P3" s="199"/>
      <c r="Q3" s="199"/>
      <c r="R3" s="199"/>
      <c r="S3" s="323" t="s">
        <v>1293</v>
      </c>
      <c r="T3" s="199"/>
      <c r="U3" s="324" t="s">
        <v>1207</v>
      </c>
      <c r="V3" s="324" t="s">
        <v>1208</v>
      </c>
      <c r="W3" s="324" t="s">
        <v>1209</v>
      </c>
      <c r="X3" s="324" t="s">
        <v>1210</v>
      </c>
      <c r="Y3" s="199" t="s">
        <v>1330</v>
      </c>
      <c r="Z3" s="215"/>
      <c r="AA3" s="303" t="s">
        <v>903</v>
      </c>
      <c r="AB3" s="137" t="s">
        <v>904</v>
      </c>
      <c r="AC3" s="137" t="s">
        <v>905</v>
      </c>
      <c r="AD3" s="207" t="s">
        <v>906</v>
      </c>
      <c r="AE3" s="140" t="s">
        <v>908</v>
      </c>
    </row>
    <row r="4" spans="1:31" ht="18" customHeight="1">
      <c r="A4" s="316"/>
      <c r="B4" s="319"/>
      <c r="C4" s="11"/>
      <c r="D4" s="321" t="s">
        <v>1057</v>
      </c>
      <c r="E4" s="200" t="s">
        <v>1330</v>
      </c>
      <c r="F4" s="200"/>
      <c r="G4" s="200"/>
      <c r="H4" s="200"/>
      <c r="I4" s="200"/>
      <c r="J4" s="200"/>
      <c r="K4" s="200" t="s">
        <v>995</v>
      </c>
      <c r="L4" s="200"/>
      <c r="M4" s="200" t="s">
        <v>998</v>
      </c>
      <c r="N4" s="200"/>
      <c r="O4" s="200" t="s">
        <v>945</v>
      </c>
      <c r="P4" s="200"/>
      <c r="Q4" s="200" t="s">
        <v>995</v>
      </c>
      <c r="R4" s="200"/>
      <c r="S4" s="200" t="s">
        <v>1206</v>
      </c>
      <c r="T4" s="200"/>
      <c r="U4" s="268"/>
      <c r="V4" s="268"/>
      <c r="W4" s="268"/>
      <c r="X4" s="268"/>
      <c r="Y4" s="200"/>
      <c r="Z4" s="216"/>
      <c r="AA4" s="304"/>
      <c r="AB4" s="138"/>
      <c r="AC4" s="138"/>
      <c r="AD4" s="208"/>
      <c r="AE4" s="128"/>
    </row>
    <row r="5" spans="1:31" ht="44.25" customHeight="1">
      <c r="A5" s="316"/>
      <c r="B5" s="319"/>
      <c r="C5" s="11"/>
      <c r="D5" s="322"/>
      <c r="E5" s="200" t="s">
        <v>1204</v>
      </c>
      <c r="F5" s="200"/>
      <c r="G5" s="200" t="s">
        <v>1397</v>
      </c>
      <c r="H5" s="200"/>
      <c r="I5" s="200" t="s">
        <v>1205</v>
      </c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68"/>
      <c r="V5" s="268"/>
      <c r="W5" s="268"/>
      <c r="X5" s="268"/>
      <c r="Y5" s="200" t="s">
        <v>1151</v>
      </c>
      <c r="Z5" s="216" t="s">
        <v>1152</v>
      </c>
      <c r="AA5" s="304"/>
      <c r="AB5" s="138"/>
      <c r="AC5" s="138"/>
      <c r="AD5" s="208"/>
      <c r="AE5" s="128"/>
    </row>
    <row r="6" spans="1:31" ht="13.5" thickBot="1">
      <c r="A6" s="317"/>
      <c r="B6" s="320"/>
      <c r="C6" s="11"/>
      <c r="D6" s="121" t="s">
        <v>1201</v>
      </c>
      <c r="E6" s="125" t="s">
        <v>1201</v>
      </c>
      <c r="F6" s="125" t="s">
        <v>926</v>
      </c>
      <c r="G6" s="125" t="s">
        <v>926</v>
      </c>
      <c r="H6" s="125" t="s">
        <v>927</v>
      </c>
      <c r="I6" s="125" t="s">
        <v>926</v>
      </c>
      <c r="J6" s="125" t="s">
        <v>927</v>
      </c>
      <c r="K6" s="125" t="s">
        <v>926</v>
      </c>
      <c r="L6" s="125" t="s">
        <v>927</v>
      </c>
      <c r="M6" s="125" t="s">
        <v>1201</v>
      </c>
      <c r="N6" s="125" t="s">
        <v>926</v>
      </c>
      <c r="O6" s="125" t="s">
        <v>1201</v>
      </c>
      <c r="P6" s="125" t="s">
        <v>926</v>
      </c>
      <c r="Q6" s="125" t="s">
        <v>1201</v>
      </c>
      <c r="R6" s="125" t="s">
        <v>926</v>
      </c>
      <c r="S6" s="125" t="s">
        <v>1201</v>
      </c>
      <c r="T6" s="125" t="s">
        <v>926</v>
      </c>
      <c r="U6" s="269"/>
      <c r="V6" s="269"/>
      <c r="W6" s="269"/>
      <c r="X6" s="269"/>
      <c r="Y6" s="213"/>
      <c r="Z6" s="217"/>
      <c r="AA6" s="305"/>
      <c r="AB6" s="139"/>
      <c r="AC6" s="139"/>
      <c r="AD6" s="209"/>
      <c r="AE6" s="129"/>
    </row>
    <row r="7" ht="13.5" thickBot="1"/>
    <row r="8" spans="1:31" ht="12.75">
      <c r="A8" s="192">
        <v>5</v>
      </c>
      <c r="B8" s="193" t="s">
        <v>611</v>
      </c>
      <c r="C8" s="17"/>
      <c r="D8" s="12"/>
      <c r="E8" s="14">
        <v>1</v>
      </c>
      <c r="F8" s="14"/>
      <c r="G8" s="14"/>
      <c r="H8" s="14"/>
      <c r="I8" s="14"/>
      <c r="J8" s="14"/>
      <c r="K8" s="14">
        <v>2</v>
      </c>
      <c r="L8" s="14"/>
      <c r="M8" s="14"/>
      <c r="N8" s="14"/>
      <c r="O8" s="14"/>
      <c r="P8" s="14"/>
      <c r="Q8" s="14"/>
      <c r="R8" s="14"/>
      <c r="S8" s="14"/>
      <c r="T8" s="14">
        <v>2</v>
      </c>
      <c r="U8" s="14"/>
      <c r="V8" s="14"/>
      <c r="W8" s="14"/>
      <c r="X8" s="14"/>
      <c r="Y8" s="14"/>
      <c r="Z8" s="13"/>
      <c r="AA8" s="1" t="s">
        <v>909</v>
      </c>
      <c r="AB8" s="2" t="s">
        <v>911</v>
      </c>
      <c r="AC8" s="2">
        <v>98</v>
      </c>
      <c r="AD8" s="2">
        <v>99</v>
      </c>
      <c r="AE8" s="3" t="s">
        <v>1194</v>
      </c>
    </row>
    <row r="9" spans="1:31" ht="12.75">
      <c r="A9" s="194">
        <v>6</v>
      </c>
      <c r="B9" s="195">
        <v>1863</v>
      </c>
      <c r="C9" s="17"/>
      <c r="D9" s="15">
        <v>1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>
        <v>3</v>
      </c>
      <c r="P9" s="17">
        <v>4</v>
      </c>
      <c r="Q9" s="17">
        <v>3</v>
      </c>
      <c r="R9" s="17">
        <v>4</v>
      </c>
      <c r="S9" s="17"/>
      <c r="T9" s="17">
        <v>2</v>
      </c>
      <c r="U9" s="17"/>
      <c r="V9" s="17"/>
      <c r="W9" s="17"/>
      <c r="X9" s="17"/>
      <c r="Y9" s="17"/>
      <c r="Z9" s="16"/>
      <c r="AA9" s="4" t="s">
        <v>909</v>
      </c>
      <c r="AB9" s="5" t="s">
        <v>911</v>
      </c>
      <c r="AC9" s="5">
        <v>98</v>
      </c>
      <c r="AD9" s="5">
        <v>99</v>
      </c>
      <c r="AE9" s="6" t="s">
        <v>1194</v>
      </c>
    </row>
    <row r="10" spans="1:31" ht="12.75">
      <c r="A10" s="194">
        <v>7</v>
      </c>
      <c r="B10" s="195" t="s">
        <v>1197</v>
      </c>
      <c r="C10" s="17"/>
      <c r="D10" s="15"/>
      <c r="E10" s="17">
        <v>2</v>
      </c>
      <c r="F10" s="17"/>
      <c r="G10" s="17"/>
      <c r="H10" s="17"/>
      <c r="I10" s="17"/>
      <c r="J10" s="17"/>
      <c r="K10" s="17">
        <v>2</v>
      </c>
      <c r="L10" s="17"/>
      <c r="M10" s="17">
        <v>1</v>
      </c>
      <c r="N10" s="17">
        <v>2</v>
      </c>
      <c r="O10" s="17">
        <v>7</v>
      </c>
      <c r="P10" s="17">
        <v>5</v>
      </c>
      <c r="Q10" s="17">
        <v>8</v>
      </c>
      <c r="R10" s="17">
        <v>7</v>
      </c>
      <c r="S10" s="17"/>
      <c r="T10" s="17">
        <v>1</v>
      </c>
      <c r="U10" s="17"/>
      <c r="V10" s="17"/>
      <c r="W10" s="17"/>
      <c r="X10" s="17"/>
      <c r="Y10" s="17"/>
      <c r="Z10" s="16"/>
      <c r="AA10" s="4" t="s">
        <v>909</v>
      </c>
      <c r="AB10" s="5" t="s">
        <v>911</v>
      </c>
      <c r="AC10" s="5">
        <v>98</v>
      </c>
      <c r="AD10" s="5">
        <v>99</v>
      </c>
      <c r="AE10" s="6" t="s">
        <v>1194</v>
      </c>
    </row>
    <row r="11" spans="1:31" ht="12.75">
      <c r="A11" s="194">
        <v>8</v>
      </c>
      <c r="B11" s="195" t="s">
        <v>613</v>
      </c>
      <c r="C11" s="17"/>
      <c r="D11" s="15"/>
      <c r="E11" s="17"/>
      <c r="F11" s="17">
        <v>2</v>
      </c>
      <c r="G11" s="17"/>
      <c r="H11" s="17"/>
      <c r="I11" s="17">
        <v>1</v>
      </c>
      <c r="J11" s="17">
        <v>1</v>
      </c>
      <c r="K11" s="17">
        <v>1</v>
      </c>
      <c r="L11" s="17">
        <v>3</v>
      </c>
      <c r="M11" s="17"/>
      <c r="N11" s="17">
        <v>4</v>
      </c>
      <c r="O11" s="17">
        <v>9</v>
      </c>
      <c r="P11" s="17">
        <v>5</v>
      </c>
      <c r="Q11" s="17">
        <v>9</v>
      </c>
      <c r="R11" s="17">
        <v>9</v>
      </c>
      <c r="S11" s="17">
        <v>1</v>
      </c>
      <c r="T11" s="17">
        <v>1</v>
      </c>
      <c r="U11" s="17"/>
      <c r="V11" s="17"/>
      <c r="W11" s="17"/>
      <c r="X11" s="17"/>
      <c r="Y11" s="17"/>
      <c r="Z11" s="16"/>
      <c r="AA11" s="4" t="s">
        <v>909</v>
      </c>
      <c r="AB11" s="5" t="s">
        <v>911</v>
      </c>
      <c r="AC11" s="5">
        <v>98</v>
      </c>
      <c r="AD11" s="5">
        <v>99</v>
      </c>
      <c r="AE11" s="6" t="s">
        <v>1194</v>
      </c>
    </row>
    <row r="12" spans="1:31" ht="12.75">
      <c r="A12" s="196">
        <v>9</v>
      </c>
      <c r="B12" s="195" t="s">
        <v>614</v>
      </c>
      <c r="C12" s="17"/>
      <c r="D12" s="15"/>
      <c r="E12" s="17">
        <v>6</v>
      </c>
      <c r="F12" s="17"/>
      <c r="G12" s="17"/>
      <c r="H12" s="17"/>
      <c r="I12" s="17"/>
      <c r="J12" s="17"/>
      <c r="K12" s="17">
        <v>6</v>
      </c>
      <c r="L12" s="17"/>
      <c r="M12" s="17">
        <v>9</v>
      </c>
      <c r="N12" s="17">
        <v>6</v>
      </c>
      <c r="O12" s="17">
        <v>12</v>
      </c>
      <c r="P12" s="17">
        <v>5</v>
      </c>
      <c r="Q12" s="17">
        <v>21</v>
      </c>
      <c r="R12" s="17">
        <v>11</v>
      </c>
      <c r="S12" s="17">
        <v>3</v>
      </c>
      <c r="T12" s="17">
        <v>2</v>
      </c>
      <c r="U12" s="17"/>
      <c r="V12" s="17"/>
      <c r="W12" s="17"/>
      <c r="X12" s="17"/>
      <c r="Y12" s="17"/>
      <c r="Z12" s="16"/>
      <c r="AA12" s="4" t="s">
        <v>909</v>
      </c>
      <c r="AB12" s="5" t="s">
        <v>911</v>
      </c>
      <c r="AC12" s="5">
        <v>98</v>
      </c>
      <c r="AD12" s="5">
        <v>99</v>
      </c>
      <c r="AE12" s="6" t="s">
        <v>1194</v>
      </c>
    </row>
    <row r="13" spans="1:31" ht="12.75">
      <c r="A13" s="196">
        <v>10</v>
      </c>
      <c r="B13" s="195" t="s">
        <v>1198</v>
      </c>
      <c r="C13" s="17"/>
      <c r="D13" s="15">
        <v>1</v>
      </c>
      <c r="E13" s="17"/>
      <c r="F13" s="17"/>
      <c r="G13" s="17"/>
      <c r="H13" s="17"/>
      <c r="I13" s="17"/>
      <c r="J13" s="17"/>
      <c r="K13" s="17">
        <v>1</v>
      </c>
      <c r="L13" s="17"/>
      <c r="M13" s="17">
        <v>6</v>
      </c>
      <c r="N13" s="17">
        <v>3</v>
      </c>
      <c r="O13" s="17">
        <v>10</v>
      </c>
      <c r="P13" s="17">
        <v>10</v>
      </c>
      <c r="Q13" s="17">
        <v>16</v>
      </c>
      <c r="R13" s="17">
        <v>13</v>
      </c>
      <c r="S13" s="17"/>
      <c r="T13" s="17">
        <v>6</v>
      </c>
      <c r="U13" s="17"/>
      <c r="V13" s="17"/>
      <c r="W13" s="17"/>
      <c r="X13" s="17"/>
      <c r="Y13" s="17"/>
      <c r="Z13" s="16"/>
      <c r="AA13" s="4" t="s">
        <v>909</v>
      </c>
      <c r="AB13" s="5" t="s">
        <v>911</v>
      </c>
      <c r="AC13" s="5">
        <v>98</v>
      </c>
      <c r="AD13" s="5">
        <v>99</v>
      </c>
      <c r="AE13" s="6" t="s">
        <v>1194</v>
      </c>
    </row>
    <row r="14" spans="1:31" ht="12.75">
      <c r="A14" s="196">
        <v>11</v>
      </c>
      <c r="B14" s="195" t="s">
        <v>1199</v>
      </c>
      <c r="C14" s="17"/>
      <c r="D14" s="15">
        <v>1</v>
      </c>
      <c r="E14" s="17"/>
      <c r="F14" s="17"/>
      <c r="G14" s="17"/>
      <c r="H14" s="17"/>
      <c r="I14" s="17"/>
      <c r="J14" s="17"/>
      <c r="K14" s="17">
        <v>1</v>
      </c>
      <c r="L14" s="17"/>
      <c r="M14" s="17">
        <v>4</v>
      </c>
      <c r="N14" s="17">
        <v>1</v>
      </c>
      <c r="O14" s="17">
        <v>4</v>
      </c>
      <c r="P14" s="17">
        <v>7</v>
      </c>
      <c r="Q14" s="17">
        <v>8</v>
      </c>
      <c r="R14" s="17">
        <v>8</v>
      </c>
      <c r="S14" s="17">
        <v>2</v>
      </c>
      <c r="T14" s="17">
        <v>2</v>
      </c>
      <c r="U14" s="17"/>
      <c r="V14" s="17"/>
      <c r="W14" s="17"/>
      <c r="X14" s="17"/>
      <c r="Y14" s="17"/>
      <c r="Z14" s="17"/>
      <c r="AA14" s="4" t="s">
        <v>909</v>
      </c>
      <c r="AB14" s="5" t="s">
        <v>911</v>
      </c>
      <c r="AC14" s="5">
        <v>98</v>
      </c>
      <c r="AD14" s="5">
        <v>99</v>
      </c>
      <c r="AE14" s="6" t="s">
        <v>1194</v>
      </c>
    </row>
    <row r="15" spans="1:31" ht="12.75">
      <c r="A15" s="196">
        <v>12</v>
      </c>
      <c r="B15" s="195" t="s">
        <v>615</v>
      </c>
      <c r="D15" s="15">
        <v>1</v>
      </c>
      <c r="E15" s="17">
        <v>2</v>
      </c>
      <c r="F15" s="17">
        <v>1</v>
      </c>
      <c r="G15" s="17"/>
      <c r="H15" s="17"/>
      <c r="I15" s="17"/>
      <c r="J15" s="17"/>
      <c r="K15" s="17">
        <v>3</v>
      </c>
      <c r="L15" s="17">
        <v>1</v>
      </c>
      <c r="M15" s="17">
        <v>7</v>
      </c>
      <c r="N15" s="17">
        <v>3</v>
      </c>
      <c r="O15" s="17">
        <v>7</v>
      </c>
      <c r="P15" s="17">
        <v>4</v>
      </c>
      <c r="Q15" s="17">
        <v>14</v>
      </c>
      <c r="R15" s="17">
        <v>7</v>
      </c>
      <c r="S15" s="17">
        <v>2</v>
      </c>
      <c r="T15" s="17">
        <v>1</v>
      </c>
      <c r="U15" s="17"/>
      <c r="V15" s="17"/>
      <c r="W15" s="17"/>
      <c r="X15" s="17"/>
      <c r="Y15" s="17"/>
      <c r="Z15" s="17"/>
      <c r="AA15" s="4" t="s">
        <v>909</v>
      </c>
      <c r="AB15" s="5" t="s">
        <v>911</v>
      </c>
      <c r="AC15" s="5">
        <v>98</v>
      </c>
      <c r="AD15" s="5">
        <v>99</v>
      </c>
      <c r="AE15" s="6" t="s">
        <v>1194</v>
      </c>
    </row>
    <row r="16" spans="1:31" ht="12.75">
      <c r="A16" s="196">
        <v>13</v>
      </c>
      <c r="B16" s="195" t="s">
        <v>616</v>
      </c>
      <c r="D16" s="15">
        <v>1</v>
      </c>
      <c r="E16" s="17">
        <v>3</v>
      </c>
      <c r="F16" s="17">
        <v>3</v>
      </c>
      <c r="G16" s="17"/>
      <c r="H16" s="17"/>
      <c r="I16" s="17"/>
      <c r="J16" s="17"/>
      <c r="K16" s="17">
        <v>4</v>
      </c>
      <c r="L16" s="17">
        <v>3</v>
      </c>
      <c r="M16" s="17">
        <v>5</v>
      </c>
      <c r="N16" s="17">
        <v>2</v>
      </c>
      <c r="O16" s="17">
        <v>7</v>
      </c>
      <c r="P16" s="17">
        <v>8</v>
      </c>
      <c r="Q16" s="17">
        <v>12</v>
      </c>
      <c r="R16" s="17">
        <v>10</v>
      </c>
      <c r="S16" s="17">
        <v>1</v>
      </c>
      <c r="T16" s="17">
        <v>1</v>
      </c>
      <c r="U16" s="17"/>
      <c r="V16" s="17"/>
      <c r="W16" s="17"/>
      <c r="X16" s="17">
        <v>3</v>
      </c>
      <c r="Y16" s="17">
        <v>1</v>
      </c>
      <c r="Z16" s="17">
        <v>3</v>
      </c>
      <c r="AA16" s="4" t="s">
        <v>909</v>
      </c>
      <c r="AB16" s="5" t="s">
        <v>911</v>
      </c>
      <c r="AC16" s="5">
        <v>98</v>
      </c>
      <c r="AD16" s="5">
        <v>99</v>
      </c>
      <c r="AE16" s="6" t="s">
        <v>1194</v>
      </c>
    </row>
    <row r="17" spans="1:31" ht="12.75">
      <c r="A17" s="196">
        <v>14</v>
      </c>
      <c r="B17" s="195" t="s">
        <v>617</v>
      </c>
      <c r="D17" s="15">
        <v>4</v>
      </c>
      <c r="E17" s="17">
        <v>1</v>
      </c>
      <c r="F17" s="17"/>
      <c r="G17" s="17"/>
      <c r="H17" s="17"/>
      <c r="I17" s="17"/>
      <c r="J17" s="17"/>
      <c r="K17" s="17">
        <v>5</v>
      </c>
      <c r="L17" s="17"/>
      <c r="M17" s="17">
        <v>8</v>
      </c>
      <c r="N17" s="17">
        <v>3</v>
      </c>
      <c r="O17" s="17">
        <v>5</v>
      </c>
      <c r="P17" s="17">
        <v>6</v>
      </c>
      <c r="Q17" s="17">
        <v>13</v>
      </c>
      <c r="R17" s="17">
        <v>9</v>
      </c>
      <c r="S17" s="17">
        <v>5</v>
      </c>
      <c r="T17" s="17"/>
      <c r="U17" s="17"/>
      <c r="V17" s="17">
        <v>2</v>
      </c>
      <c r="W17" s="17"/>
      <c r="X17" s="17">
        <v>7</v>
      </c>
      <c r="Y17" s="17">
        <v>8</v>
      </c>
      <c r="Z17" s="17">
        <v>1</v>
      </c>
      <c r="AA17" s="4" t="s">
        <v>909</v>
      </c>
      <c r="AB17" s="5" t="s">
        <v>911</v>
      </c>
      <c r="AC17" s="5">
        <v>98</v>
      </c>
      <c r="AD17" s="5">
        <v>99</v>
      </c>
      <c r="AE17" s="6" t="s">
        <v>1194</v>
      </c>
    </row>
    <row r="18" spans="1:31" ht="12.75">
      <c r="A18" s="196">
        <v>15</v>
      </c>
      <c r="B18" s="195" t="s">
        <v>618</v>
      </c>
      <c r="D18" s="15"/>
      <c r="E18" s="17">
        <v>5</v>
      </c>
      <c r="F18" s="17">
        <v>2</v>
      </c>
      <c r="G18" s="17"/>
      <c r="H18" s="17"/>
      <c r="I18" s="17"/>
      <c r="J18" s="17"/>
      <c r="K18" s="17">
        <v>5</v>
      </c>
      <c r="L18" s="17">
        <v>2</v>
      </c>
      <c r="M18" s="17">
        <v>5</v>
      </c>
      <c r="N18" s="17">
        <v>8</v>
      </c>
      <c r="O18" s="17">
        <v>7</v>
      </c>
      <c r="P18" s="17">
        <v>6</v>
      </c>
      <c r="Q18" s="17">
        <v>12</v>
      </c>
      <c r="R18" s="17">
        <v>14</v>
      </c>
      <c r="S18" s="17"/>
      <c r="T18" s="17"/>
      <c r="U18" s="17"/>
      <c r="V18" s="17"/>
      <c r="W18" s="17"/>
      <c r="X18" s="17">
        <v>6</v>
      </c>
      <c r="Y18" s="17">
        <v>6</v>
      </c>
      <c r="Z18" s="17">
        <v>5</v>
      </c>
      <c r="AA18" s="4" t="s">
        <v>909</v>
      </c>
      <c r="AB18" s="5" t="s">
        <v>911</v>
      </c>
      <c r="AC18" s="5">
        <v>98</v>
      </c>
      <c r="AD18" s="5">
        <v>99</v>
      </c>
      <c r="AE18" s="6" t="s">
        <v>1194</v>
      </c>
    </row>
    <row r="19" spans="1:31" ht="12.75">
      <c r="A19" s="196">
        <v>16</v>
      </c>
      <c r="B19" s="195" t="s">
        <v>647</v>
      </c>
      <c r="D19" s="15">
        <v>1</v>
      </c>
      <c r="E19" s="17">
        <v>6</v>
      </c>
      <c r="F19" s="17"/>
      <c r="G19" s="17"/>
      <c r="H19" s="17"/>
      <c r="I19" s="17"/>
      <c r="J19" s="17"/>
      <c r="K19" s="17">
        <v>7</v>
      </c>
      <c r="L19" s="17"/>
      <c r="M19" s="17">
        <v>6</v>
      </c>
      <c r="N19" s="17">
        <v>6</v>
      </c>
      <c r="O19" s="17">
        <v>9</v>
      </c>
      <c r="P19" s="17">
        <v>7</v>
      </c>
      <c r="Q19" s="17">
        <v>15</v>
      </c>
      <c r="R19" s="17">
        <v>13</v>
      </c>
      <c r="S19" s="17">
        <v>2</v>
      </c>
      <c r="T19" s="17">
        <v>4</v>
      </c>
      <c r="U19" s="17">
        <v>2</v>
      </c>
      <c r="V19" s="17">
        <v>4</v>
      </c>
      <c r="W19" s="17"/>
      <c r="X19" s="17">
        <v>1</v>
      </c>
      <c r="Y19" s="17">
        <v>4</v>
      </c>
      <c r="Z19" s="17">
        <v>2</v>
      </c>
      <c r="AA19" s="4" t="s">
        <v>909</v>
      </c>
      <c r="AB19" s="5" t="s">
        <v>911</v>
      </c>
      <c r="AC19" s="5">
        <v>98</v>
      </c>
      <c r="AD19" s="5">
        <v>99</v>
      </c>
      <c r="AE19" s="6" t="s">
        <v>1194</v>
      </c>
    </row>
    <row r="20" spans="1:31" ht="12.75">
      <c r="A20" s="196">
        <v>17</v>
      </c>
      <c r="B20" s="195" t="s">
        <v>648</v>
      </c>
      <c r="D20" s="15">
        <v>1</v>
      </c>
      <c r="E20" s="17">
        <v>4</v>
      </c>
      <c r="F20" s="17">
        <v>3</v>
      </c>
      <c r="G20" s="17"/>
      <c r="H20" s="17"/>
      <c r="I20" s="17"/>
      <c r="J20" s="17"/>
      <c r="K20" s="17">
        <v>5</v>
      </c>
      <c r="L20" s="17">
        <v>3</v>
      </c>
      <c r="M20" s="17">
        <v>2</v>
      </c>
      <c r="N20" s="17">
        <v>3</v>
      </c>
      <c r="O20" s="17">
        <v>6</v>
      </c>
      <c r="P20" s="17">
        <v>9</v>
      </c>
      <c r="Q20" s="17">
        <v>8</v>
      </c>
      <c r="R20" s="17">
        <v>12</v>
      </c>
      <c r="S20" s="17">
        <v>1</v>
      </c>
      <c r="T20" s="17">
        <v>1</v>
      </c>
      <c r="U20" s="17">
        <v>2</v>
      </c>
      <c r="V20" s="17">
        <v>2</v>
      </c>
      <c r="W20" s="17">
        <v>2</v>
      </c>
      <c r="X20" s="17">
        <v>1</v>
      </c>
      <c r="Y20" s="17">
        <v>8</v>
      </c>
      <c r="Z20" s="17">
        <v>5</v>
      </c>
      <c r="AA20" s="4" t="s">
        <v>909</v>
      </c>
      <c r="AB20" s="5" t="s">
        <v>911</v>
      </c>
      <c r="AC20" s="5">
        <v>98</v>
      </c>
      <c r="AD20" s="5">
        <v>99</v>
      </c>
      <c r="AE20" s="6" t="s">
        <v>1194</v>
      </c>
    </row>
    <row r="21" spans="1:31" ht="12.75">
      <c r="A21" s="196">
        <v>18</v>
      </c>
      <c r="B21" s="195" t="s">
        <v>649</v>
      </c>
      <c r="D21" s="15">
        <v>1</v>
      </c>
      <c r="E21" s="17">
        <v>2</v>
      </c>
      <c r="F21" s="17">
        <v>2</v>
      </c>
      <c r="G21" s="17"/>
      <c r="H21" s="17"/>
      <c r="I21" s="17"/>
      <c r="J21" s="17"/>
      <c r="K21" s="17">
        <v>3</v>
      </c>
      <c r="L21" s="17">
        <v>2</v>
      </c>
      <c r="M21" s="17">
        <v>1</v>
      </c>
      <c r="N21" s="17">
        <v>2</v>
      </c>
      <c r="O21" s="17">
        <v>2</v>
      </c>
      <c r="P21" s="17"/>
      <c r="Q21" s="17">
        <v>3</v>
      </c>
      <c r="R21" s="17">
        <v>2</v>
      </c>
      <c r="S21" s="17"/>
      <c r="T21" s="17">
        <v>1</v>
      </c>
      <c r="U21" s="17">
        <v>3</v>
      </c>
      <c r="V21" s="17">
        <v>4</v>
      </c>
      <c r="W21" s="17">
        <v>2</v>
      </c>
      <c r="X21" s="17"/>
      <c r="Y21" s="17">
        <v>11</v>
      </c>
      <c r="Z21" s="17">
        <v>2</v>
      </c>
      <c r="AA21" s="4" t="s">
        <v>909</v>
      </c>
      <c r="AB21" s="5" t="s">
        <v>911</v>
      </c>
      <c r="AC21" s="5">
        <v>98</v>
      </c>
      <c r="AD21" s="5">
        <v>99</v>
      </c>
      <c r="AE21" s="6" t="s">
        <v>1194</v>
      </c>
    </row>
    <row r="22" spans="1:31" ht="12.75">
      <c r="A22" s="196">
        <v>19</v>
      </c>
      <c r="B22" s="195">
        <v>1850</v>
      </c>
      <c r="D22" s="15">
        <v>1</v>
      </c>
      <c r="E22" s="17"/>
      <c r="F22" s="17">
        <v>1</v>
      </c>
      <c r="G22" s="17"/>
      <c r="H22" s="17"/>
      <c r="I22" s="17"/>
      <c r="J22" s="17"/>
      <c r="K22" s="17">
        <v>1</v>
      </c>
      <c r="L22" s="17">
        <v>1</v>
      </c>
      <c r="M22" s="17">
        <v>1</v>
      </c>
      <c r="N22" s="17">
        <v>2</v>
      </c>
      <c r="O22" s="17"/>
      <c r="P22" s="17">
        <v>1</v>
      </c>
      <c r="Q22" s="17">
        <v>1</v>
      </c>
      <c r="R22" s="17">
        <v>3</v>
      </c>
      <c r="S22" s="17">
        <v>2</v>
      </c>
      <c r="T22" s="17"/>
      <c r="U22" s="17">
        <v>3</v>
      </c>
      <c r="V22" s="17">
        <v>5</v>
      </c>
      <c r="W22" s="17">
        <v>6</v>
      </c>
      <c r="X22" s="17"/>
      <c r="Y22" s="17">
        <v>7</v>
      </c>
      <c r="Z22" s="17">
        <v>2</v>
      </c>
      <c r="AA22" s="4" t="s">
        <v>909</v>
      </c>
      <c r="AB22" s="5" t="s">
        <v>911</v>
      </c>
      <c r="AC22" s="5">
        <v>98</v>
      </c>
      <c r="AD22" s="5">
        <v>99</v>
      </c>
      <c r="AE22" s="6" t="s">
        <v>1194</v>
      </c>
    </row>
    <row r="23" spans="1:31" ht="12.75">
      <c r="A23" s="196">
        <v>20</v>
      </c>
      <c r="B23" s="195">
        <v>1849</v>
      </c>
      <c r="D23" s="15">
        <v>1</v>
      </c>
      <c r="E23" s="17"/>
      <c r="F23" s="17"/>
      <c r="G23" s="17"/>
      <c r="H23" s="17"/>
      <c r="I23" s="17"/>
      <c r="J23" s="17"/>
      <c r="K23" s="17">
        <v>1</v>
      </c>
      <c r="L23" s="17"/>
      <c r="M23" s="17"/>
      <c r="N23" s="17">
        <v>1</v>
      </c>
      <c r="O23" s="17"/>
      <c r="P23" s="17"/>
      <c r="Q23" s="17"/>
      <c r="R23" s="17">
        <v>1</v>
      </c>
      <c r="S23" s="17"/>
      <c r="T23" s="17"/>
      <c r="U23" s="17">
        <v>1</v>
      </c>
      <c r="V23" s="17"/>
      <c r="W23" s="17">
        <v>5</v>
      </c>
      <c r="X23" s="17"/>
      <c r="Y23" s="17"/>
      <c r="Z23" s="17"/>
      <c r="AA23" s="4" t="s">
        <v>909</v>
      </c>
      <c r="AB23" s="5" t="s">
        <v>911</v>
      </c>
      <c r="AC23" s="5">
        <v>98</v>
      </c>
      <c r="AD23" s="5">
        <v>99</v>
      </c>
      <c r="AE23" s="6" t="s">
        <v>1194</v>
      </c>
    </row>
    <row r="24" spans="1:31" ht="12.75">
      <c r="A24" s="196">
        <v>21</v>
      </c>
      <c r="B24" s="195">
        <v>1848</v>
      </c>
      <c r="D24" s="15"/>
      <c r="E24" s="17"/>
      <c r="F24" s="17"/>
      <c r="G24" s="17"/>
      <c r="H24" s="17"/>
      <c r="I24" s="17"/>
      <c r="J24" s="17"/>
      <c r="K24" s="17"/>
      <c r="L24" s="17"/>
      <c r="M24" s="17">
        <v>2</v>
      </c>
      <c r="N24" s="17">
        <v>2</v>
      </c>
      <c r="O24" s="17"/>
      <c r="P24" s="17"/>
      <c r="Q24" s="17">
        <v>2</v>
      </c>
      <c r="R24" s="17">
        <v>2</v>
      </c>
      <c r="S24" s="17">
        <v>1</v>
      </c>
      <c r="T24" s="17"/>
      <c r="U24" s="17"/>
      <c r="V24" s="17">
        <v>2</v>
      </c>
      <c r="W24" s="17">
        <v>1</v>
      </c>
      <c r="X24" s="17"/>
      <c r="Y24" s="17"/>
      <c r="Z24" s="17"/>
      <c r="AA24" s="4" t="s">
        <v>909</v>
      </c>
      <c r="AB24" s="5" t="s">
        <v>911</v>
      </c>
      <c r="AC24" s="5">
        <v>98</v>
      </c>
      <c r="AD24" s="5">
        <v>99</v>
      </c>
      <c r="AE24" s="6" t="s">
        <v>1194</v>
      </c>
    </row>
    <row r="25" spans="1:31" ht="12.75">
      <c r="A25" s="196">
        <v>22</v>
      </c>
      <c r="B25" s="195">
        <v>1847</v>
      </c>
      <c r="D25" s="15"/>
      <c r="E25" s="17"/>
      <c r="F25" s="17">
        <v>2</v>
      </c>
      <c r="G25" s="17"/>
      <c r="H25" s="17"/>
      <c r="I25" s="17"/>
      <c r="J25" s="17"/>
      <c r="K25" s="17"/>
      <c r="L25" s="17">
        <v>2</v>
      </c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>
        <v>1</v>
      </c>
      <c r="X25" s="17"/>
      <c r="Y25" s="17"/>
      <c r="Z25" s="17"/>
      <c r="AA25" s="4" t="s">
        <v>909</v>
      </c>
      <c r="AB25" s="5" t="s">
        <v>911</v>
      </c>
      <c r="AC25" s="5">
        <v>98</v>
      </c>
      <c r="AD25" s="5">
        <v>99</v>
      </c>
      <c r="AE25" s="6" t="s">
        <v>1194</v>
      </c>
    </row>
    <row r="26" spans="1:31" ht="12.75">
      <c r="A26" s="196">
        <v>23</v>
      </c>
      <c r="B26" s="195">
        <v>1846</v>
      </c>
      <c r="D26" s="15"/>
      <c r="E26" s="17"/>
      <c r="F26" s="17"/>
      <c r="G26" s="17">
        <v>2</v>
      </c>
      <c r="H26" s="17"/>
      <c r="I26" s="17"/>
      <c r="J26" s="17"/>
      <c r="K26" s="17">
        <v>2</v>
      </c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>
        <v>1</v>
      </c>
      <c r="X26" s="17"/>
      <c r="Y26" s="17"/>
      <c r="Z26" s="17"/>
      <c r="AA26" s="4" t="s">
        <v>909</v>
      </c>
      <c r="AB26" s="5" t="s">
        <v>911</v>
      </c>
      <c r="AC26" s="5">
        <v>98</v>
      </c>
      <c r="AD26" s="5">
        <v>99</v>
      </c>
      <c r="AE26" s="6" t="s">
        <v>1194</v>
      </c>
    </row>
    <row r="27" spans="1:31" ht="12.75">
      <c r="A27" s="196">
        <v>24</v>
      </c>
      <c r="B27" s="195">
        <v>1845</v>
      </c>
      <c r="D27" s="15"/>
      <c r="E27" s="17"/>
      <c r="F27" s="17"/>
      <c r="G27" s="17">
        <v>1</v>
      </c>
      <c r="H27" s="17"/>
      <c r="I27" s="17"/>
      <c r="J27" s="17"/>
      <c r="K27" s="17">
        <v>1</v>
      </c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4" t="s">
        <v>909</v>
      </c>
      <c r="AB27" s="5" t="s">
        <v>911</v>
      </c>
      <c r="AC27" s="5">
        <v>98</v>
      </c>
      <c r="AD27" s="5">
        <v>99</v>
      </c>
      <c r="AE27" s="6" t="s">
        <v>1194</v>
      </c>
    </row>
    <row r="28" spans="1:31" ht="12.75">
      <c r="A28" s="196">
        <v>25</v>
      </c>
      <c r="B28" s="195">
        <v>1844</v>
      </c>
      <c r="D28" s="15"/>
      <c r="E28" s="17"/>
      <c r="F28" s="17"/>
      <c r="G28" s="17">
        <v>1</v>
      </c>
      <c r="H28" s="17">
        <v>1</v>
      </c>
      <c r="I28" s="17"/>
      <c r="J28" s="17"/>
      <c r="K28" s="17">
        <v>1</v>
      </c>
      <c r="L28" s="17">
        <v>1</v>
      </c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>
        <v>1</v>
      </c>
      <c r="X28" s="17"/>
      <c r="Y28" s="17"/>
      <c r="Z28" s="17"/>
      <c r="AA28" s="4" t="s">
        <v>909</v>
      </c>
      <c r="AB28" s="5" t="s">
        <v>911</v>
      </c>
      <c r="AC28" s="5">
        <v>98</v>
      </c>
      <c r="AD28" s="5">
        <v>99</v>
      </c>
      <c r="AE28" s="6" t="s">
        <v>1194</v>
      </c>
    </row>
    <row r="29" spans="1:31" ht="12.75">
      <c r="A29" s="196">
        <v>26</v>
      </c>
      <c r="B29" s="195">
        <v>1843</v>
      </c>
      <c r="D29" s="15"/>
      <c r="E29" s="17"/>
      <c r="F29" s="17"/>
      <c r="G29" s="17">
        <v>1</v>
      </c>
      <c r="H29" s="17">
        <v>1</v>
      </c>
      <c r="I29" s="17"/>
      <c r="J29" s="17"/>
      <c r="K29" s="17">
        <v>1</v>
      </c>
      <c r="L29" s="17">
        <v>1</v>
      </c>
      <c r="M29" s="17">
        <v>1</v>
      </c>
      <c r="N29" s="17"/>
      <c r="O29" s="17"/>
      <c r="P29" s="17"/>
      <c r="Q29" s="17">
        <v>1</v>
      </c>
      <c r="R29" s="17"/>
      <c r="S29" s="17"/>
      <c r="T29" s="17"/>
      <c r="U29" s="17"/>
      <c r="V29" s="17"/>
      <c r="W29" s="17"/>
      <c r="X29" s="17"/>
      <c r="Y29" s="17"/>
      <c r="Z29" s="17"/>
      <c r="AA29" s="4" t="s">
        <v>909</v>
      </c>
      <c r="AB29" s="5" t="s">
        <v>911</v>
      </c>
      <c r="AC29" s="5">
        <v>98</v>
      </c>
      <c r="AD29" s="5">
        <v>99</v>
      </c>
      <c r="AE29" s="6" t="s">
        <v>1194</v>
      </c>
    </row>
    <row r="30" spans="1:31" ht="12.75">
      <c r="A30" s="196">
        <v>27</v>
      </c>
      <c r="B30" s="195">
        <v>1842</v>
      </c>
      <c r="D30" s="15"/>
      <c r="E30" s="17"/>
      <c r="F30" s="17"/>
      <c r="G30" s="17"/>
      <c r="H30" s="17">
        <v>1</v>
      </c>
      <c r="I30" s="17"/>
      <c r="J30" s="17"/>
      <c r="K30" s="17"/>
      <c r="L30" s="17">
        <v>1</v>
      </c>
      <c r="M30" s="17">
        <v>1</v>
      </c>
      <c r="N30" s="17"/>
      <c r="O30" s="17"/>
      <c r="P30" s="17"/>
      <c r="Q30" s="17">
        <v>1</v>
      </c>
      <c r="R30" s="17"/>
      <c r="S30" s="17"/>
      <c r="T30" s="17"/>
      <c r="U30" s="17"/>
      <c r="V30" s="17"/>
      <c r="W30" s="17"/>
      <c r="X30" s="17"/>
      <c r="Y30" s="17"/>
      <c r="Z30" s="17"/>
      <c r="AA30" s="4" t="s">
        <v>909</v>
      </c>
      <c r="AB30" s="5" t="s">
        <v>911</v>
      </c>
      <c r="AC30" s="5">
        <v>98</v>
      </c>
      <c r="AD30" s="5">
        <v>99</v>
      </c>
      <c r="AE30" s="6" t="s">
        <v>1194</v>
      </c>
    </row>
    <row r="31" spans="1:31" ht="12.75">
      <c r="A31" s="196">
        <v>29</v>
      </c>
      <c r="B31" s="195" t="s">
        <v>658</v>
      </c>
      <c r="D31" s="15"/>
      <c r="E31" s="17"/>
      <c r="F31" s="17"/>
      <c r="G31" s="17">
        <v>2</v>
      </c>
      <c r="H31" s="17"/>
      <c r="I31" s="17"/>
      <c r="J31" s="17"/>
      <c r="K31" s="17">
        <v>2</v>
      </c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4" t="s">
        <v>909</v>
      </c>
      <c r="AB31" s="5" t="s">
        <v>911</v>
      </c>
      <c r="AC31" s="5">
        <v>98</v>
      </c>
      <c r="AD31" s="5">
        <v>99</v>
      </c>
      <c r="AE31" s="6" t="s">
        <v>1194</v>
      </c>
    </row>
    <row r="32" spans="1:31" ht="12.75">
      <c r="A32" s="196">
        <v>30</v>
      </c>
      <c r="B32" s="195">
        <v>1838</v>
      </c>
      <c r="D32" s="15"/>
      <c r="E32" s="17"/>
      <c r="F32" s="17"/>
      <c r="G32" s="17"/>
      <c r="H32" s="17">
        <v>1</v>
      </c>
      <c r="I32" s="17"/>
      <c r="J32" s="17"/>
      <c r="K32" s="17"/>
      <c r="L32" s="17">
        <v>1</v>
      </c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4" t="s">
        <v>909</v>
      </c>
      <c r="AB32" s="5" t="s">
        <v>911</v>
      </c>
      <c r="AC32" s="5">
        <v>98</v>
      </c>
      <c r="AD32" s="5">
        <v>99</v>
      </c>
      <c r="AE32" s="6" t="s">
        <v>1194</v>
      </c>
    </row>
    <row r="33" spans="1:31" ht="12.75">
      <c r="A33" s="196">
        <v>31</v>
      </c>
      <c r="B33" s="195">
        <v>1838</v>
      </c>
      <c r="D33" s="15"/>
      <c r="E33" s="17"/>
      <c r="F33" s="17"/>
      <c r="G33" s="17"/>
      <c r="H33" s="17"/>
      <c r="I33" s="17"/>
      <c r="J33" s="17"/>
      <c r="K33" s="17"/>
      <c r="L33" s="17"/>
      <c r="M33" s="17">
        <v>2</v>
      </c>
      <c r="N33" s="17"/>
      <c r="O33" s="17"/>
      <c r="P33" s="17"/>
      <c r="Q33" s="17">
        <v>2</v>
      </c>
      <c r="R33" s="17"/>
      <c r="S33" s="17"/>
      <c r="T33" s="17"/>
      <c r="U33" s="17"/>
      <c r="V33" s="17"/>
      <c r="W33" s="17"/>
      <c r="X33" s="17"/>
      <c r="Y33" s="17"/>
      <c r="Z33" s="17"/>
      <c r="AA33" s="4" t="s">
        <v>909</v>
      </c>
      <c r="AB33" s="5" t="s">
        <v>911</v>
      </c>
      <c r="AC33" s="5">
        <v>98</v>
      </c>
      <c r="AD33" s="5">
        <v>99</v>
      </c>
      <c r="AE33" s="6" t="s">
        <v>1194</v>
      </c>
    </row>
    <row r="34" spans="1:31" ht="12.75">
      <c r="A34" s="196">
        <v>32</v>
      </c>
      <c r="B34" s="195">
        <v>1837</v>
      </c>
      <c r="D34" s="15"/>
      <c r="E34" s="17"/>
      <c r="F34" s="17"/>
      <c r="G34" s="17"/>
      <c r="H34" s="17">
        <v>1</v>
      </c>
      <c r="I34" s="17"/>
      <c r="J34" s="17"/>
      <c r="K34" s="17"/>
      <c r="L34" s="17">
        <v>1</v>
      </c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4" t="s">
        <v>909</v>
      </c>
      <c r="AB34" s="5" t="s">
        <v>911</v>
      </c>
      <c r="AC34" s="5">
        <v>98</v>
      </c>
      <c r="AD34" s="5">
        <v>99</v>
      </c>
      <c r="AE34" s="6" t="s">
        <v>1194</v>
      </c>
    </row>
    <row r="35" spans="1:31" ht="12.75">
      <c r="A35" s="196">
        <v>33</v>
      </c>
      <c r="B35" s="195">
        <v>1836</v>
      </c>
      <c r="D35" s="15"/>
      <c r="E35" s="17"/>
      <c r="F35" s="17"/>
      <c r="G35" s="17"/>
      <c r="H35" s="17"/>
      <c r="I35" s="17"/>
      <c r="J35" s="17"/>
      <c r="K35" s="17"/>
      <c r="L35" s="17"/>
      <c r="M35" s="17"/>
      <c r="N35" s="17">
        <v>1</v>
      </c>
      <c r="O35" s="17"/>
      <c r="P35" s="17"/>
      <c r="Q35" s="17"/>
      <c r="R35" s="17">
        <v>1</v>
      </c>
      <c r="S35" s="17"/>
      <c r="T35" s="17"/>
      <c r="U35" s="17"/>
      <c r="V35" s="17"/>
      <c r="W35" s="17"/>
      <c r="X35" s="17"/>
      <c r="Y35" s="17"/>
      <c r="Z35" s="17"/>
      <c r="AA35" s="4" t="s">
        <v>909</v>
      </c>
      <c r="AB35" s="5" t="s">
        <v>911</v>
      </c>
      <c r="AC35" s="5">
        <v>98</v>
      </c>
      <c r="AD35" s="5">
        <v>99</v>
      </c>
      <c r="AE35" s="6" t="s">
        <v>1194</v>
      </c>
    </row>
    <row r="36" spans="1:31" ht="12.75">
      <c r="A36" s="196">
        <v>34</v>
      </c>
      <c r="B36" s="195">
        <v>1835</v>
      </c>
      <c r="D36" s="15">
        <v>1</v>
      </c>
      <c r="E36" s="17"/>
      <c r="F36" s="17"/>
      <c r="G36" s="17"/>
      <c r="H36" s="17">
        <v>2</v>
      </c>
      <c r="I36" s="17"/>
      <c r="J36" s="17"/>
      <c r="K36" s="17">
        <v>1</v>
      </c>
      <c r="L36" s="17">
        <v>2</v>
      </c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4" t="s">
        <v>909</v>
      </c>
      <c r="AB36" s="5" t="s">
        <v>911</v>
      </c>
      <c r="AC36" s="5">
        <v>98</v>
      </c>
      <c r="AD36" s="5">
        <v>99</v>
      </c>
      <c r="AE36" s="6" t="s">
        <v>1194</v>
      </c>
    </row>
    <row r="37" spans="1:31" ht="12.75">
      <c r="A37" s="196">
        <v>35</v>
      </c>
      <c r="B37" s="195">
        <v>1833</v>
      </c>
      <c r="D37" s="15"/>
      <c r="E37" s="17"/>
      <c r="F37" s="17"/>
      <c r="G37" s="17">
        <v>3</v>
      </c>
      <c r="H37" s="17"/>
      <c r="I37" s="17"/>
      <c r="J37" s="17"/>
      <c r="K37" s="17">
        <v>3</v>
      </c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4" t="s">
        <v>909</v>
      </c>
      <c r="AB37" s="5" t="s">
        <v>911</v>
      </c>
      <c r="AC37" s="5">
        <v>98</v>
      </c>
      <c r="AD37" s="5">
        <v>99</v>
      </c>
      <c r="AE37" s="6" t="s">
        <v>1194</v>
      </c>
    </row>
    <row r="38" spans="1:31" ht="12.75">
      <c r="A38" s="196">
        <v>37</v>
      </c>
      <c r="B38" s="195">
        <v>1832</v>
      </c>
      <c r="D38" s="15"/>
      <c r="E38" s="17"/>
      <c r="G38" s="17">
        <v>1</v>
      </c>
      <c r="H38" s="17">
        <v>1</v>
      </c>
      <c r="I38" s="17"/>
      <c r="J38" s="17"/>
      <c r="K38" s="17">
        <v>1</v>
      </c>
      <c r="L38" s="17">
        <v>1</v>
      </c>
      <c r="M38" s="17"/>
      <c r="N38" s="17">
        <v>1</v>
      </c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4" t="s">
        <v>909</v>
      </c>
      <c r="AB38" s="5" t="s">
        <v>911</v>
      </c>
      <c r="AC38" s="5">
        <v>98</v>
      </c>
      <c r="AD38" s="5">
        <v>99</v>
      </c>
      <c r="AE38" s="6" t="s">
        <v>1194</v>
      </c>
    </row>
    <row r="39" spans="1:31" ht="12.75">
      <c r="A39" s="196">
        <v>38</v>
      </c>
      <c r="B39" s="195">
        <v>1831</v>
      </c>
      <c r="D39" s="15"/>
      <c r="E39" s="17"/>
      <c r="H39" s="17">
        <v>1</v>
      </c>
      <c r="I39" s="17"/>
      <c r="J39" s="17"/>
      <c r="K39" s="17"/>
      <c r="L39" s="17">
        <v>1</v>
      </c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4" t="s">
        <v>909</v>
      </c>
      <c r="AB39" s="5" t="s">
        <v>911</v>
      </c>
      <c r="AC39" s="5">
        <v>98</v>
      </c>
      <c r="AD39" s="5">
        <v>99</v>
      </c>
      <c r="AE39" s="6" t="s">
        <v>1194</v>
      </c>
    </row>
    <row r="40" spans="1:31" ht="12.75">
      <c r="A40" s="196">
        <v>39</v>
      </c>
      <c r="B40" s="195">
        <v>1830</v>
      </c>
      <c r="D40" s="15"/>
      <c r="E40" s="17"/>
      <c r="F40" s="17"/>
      <c r="G40" s="17"/>
      <c r="H40" s="17">
        <v>1</v>
      </c>
      <c r="I40" s="17">
        <v>1</v>
      </c>
      <c r="J40" s="17"/>
      <c r="K40" s="17">
        <v>1</v>
      </c>
      <c r="L40" s="17">
        <v>1</v>
      </c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4" t="s">
        <v>909</v>
      </c>
      <c r="AB40" s="5" t="s">
        <v>911</v>
      </c>
      <c r="AC40" s="29">
        <v>100</v>
      </c>
      <c r="AD40" s="29">
        <v>101</v>
      </c>
      <c r="AE40" s="33" t="s">
        <v>1193</v>
      </c>
    </row>
    <row r="41" spans="1:31" ht="12.75">
      <c r="A41" s="196">
        <v>41</v>
      </c>
      <c r="B41" s="195">
        <v>1828</v>
      </c>
      <c r="D41" s="15"/>
      <c r="E41" s="17"/>
      <c r="F41" s="17"/>
      <c r="G41" s="17"/>
      <c r="H41" s="17">
        <v>1</v>
      </c>
      <c r="I41" s="17">
        <v>1</v>
      </c>
      <c r="J41" s="17"/>
      <c r="K41" s="17">
        <v>1</v>
      </c>
      <c r="L41" s="17">
        <v>1</v>
      </c>
      <c r="M41" s="17"/>
      <c r="N41" s="17">
        <v>1</v>
      </c>
      <c r="O41" s="17"/>
      <c r="P41" s="17"/>
      <c r="Q41" s="17"/>
      <c r="R41" s="17">
        <v>1</v>
      </c>
      <c r="S41" s="17"/>
      <c r="T41" s="17"/>
      <c r="U41" s="17"/>
      <c r="V41" s="17"/>
      <c r="W41" s="17"/>
      <c r="X41" s="17"/>
      <c r="Y41" s="17"/>
      <c r="Z41" s="17"/>
      <c r="AA41" s="4" t="s">
        <v>909</v>
      </c>
      <c r="AB41" s="5" t="s">
        <v>911</v>
      </c>
      <c r="AC41" s="29">
        <v>100</v>
      </c>
      <c r="AD41" s="29">
        <v>101</v>
      </c>
      <c r="AE41" s="33" t="s">
        <v>1193</v>
      </c>
    </row>
    <row r="42" spans="1:31" ht="12.75">
      <c r="A42" s="196">
        <v>42</v>
      </c>
      <c r="B42" s="195">
        <v>1827</v>
      </c>
      <c r="D42" s="15"/>
      <c r="E42" s="17"/>
      <c r="F42" s="17"/>
      <c r="G42" s="17">
        <v>1</v>
      </c>
      <c r="H42" s="17"/>
      <c r="I42" s="17"/>
      <c r="J42" s="17"/>
      <c r="K42" s="17">
        <v>1</v>
      </c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4" t="s">
        <v>909</v>
      </c>
      <c r="AB42" s="5" t="s">
        <v>911</v>
      </c>
      <c r="AC42" s="29">
        <v>100</v>
      </c>
      <c r="AD42" s="29">
        <v>101</v>
      </c>
      <c r="AE42" s="33" t="s">
        <v>1193</v>
      </c>
    </row>
    <row r="43" spans="1:31" ht="12.75">
      <c r="A43" s="196">
        <v>43</v>
      </c>
      <c r="B43" s="195">
        <v>1826</v>
      </c>
      <c r="D43" s="15"/>
      <c r="E43" s="17"/>
      <c r="F43" s="17"/>
      <c r="G43" s="17"/>
      <c r="H43" s="17">
        <v>1</v>
      </c>
      <c r="I43" s="17"/>
      <c r="J43" s="17"/>
      <c r="K43" s="17"/>
      <c r="L43" s="17">
        <v>1</v>
      </c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4" t="s">
        <v>909</v>
      </c>
      <c r="AB43" s="5" t="s">
        <v>911</v>
      </c>
      <c r="AC43" s="29">
        <v>100</v>
      </c>
      <c r="AD43" s="29">
        <v>101</v>
      </c>
      <c r="AE43" s="33" t="s">
        <v>1193</v>
      </c>
    </row>
    <row r="44" spans="1:31" ht="12.75">
      <c r="A44" s="196">
        <v>44</v>
      </c>
      <c r="B44" s="195">
        <v>1824</v>
      </c>
      <c r="D44" s="15"/>
      <c r="E44" s="17"/>
      <c r="F44" s="17"/>
      <c r="G44" s="17"/>
      <c r="H44" s="17">
        <v>1</v>
      </c>
      <c r="I44" s="17"/>
      <c r="J44" s="17"/>
      <c r="K44" s="17"/>
      <c r="L44" s="17">
        <v>1</v>
      </c>
      <c r="M44" s="17"/>
      <c r="N44" s="17"/>
      <c r="O44" s="17"/>
      <c r="P44" s="17"/>
      <c r="Q44" s="17"/>
      <c r="R44" s="17">
        <v>1</v>
      </c>
      <c r="S44" s="17"/>
      <c r="T44" s="17"/>
      <c r="U44" s="17"/>
      <c r="V44" s="17"/>
      <c r="W44" s="17"/>
      <c r="X44" s="17"/>
      <c r="Y44" s="17"/>
      <c r="Z44" s="17"/>
      <c r="AA44" s="4" t="s">
        <v>909</v>
      </c>
      <c r="AB44" s="5" t="s">
        <v>911</v>
      </c>
      <c r="AC44" s="29">
        <v>100</v>
      </c>
      <c r="AD44" s="29">
        <v>101</v>
      </c>
      <c r="AE44" s="33" t="s">
        <v>1193</v>
      </c>
    </row>
    <row r="45" spans="1:31" ht="12.75">
      <c r="A45" s="196">
        <v>45</v>
      </c>
      <c r="B45" s="195" t="s">
        <v>672</v>
      </c>
      <c r="D45" s="15"/>
      <c r="E45" s="17"/>
      <c r="F45" s="17"/>
      <c r="G45" s="17">
        <v>1</v>
      </c>
      <c r="H45" s="17">
        <v>2</v>
      </c>
      <c r="I45" s="17"/>
      <c r="J45" s="17"/>
      <c r="K45" s="17">
        <v>1</v>
      </c>
      <c r="L45" s="17">
        <v>2</v>
      </c>
      <c r="M45" s="17"/>
      <c r="N45" s="17">
        <v>1</v>
      </c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4" t="s">
        <v>909</v>
      </c>
      <c r="AB45" s="5" t="s">
        <v>911</v>
      </c>
      <c r="AC45" s="29">
        <v>100</v>
      </c>
      <c r="AD45" s="29">
        <v>101</v>
      </c>
      <c r="AE45" s="33" t="s">
        <v>1193</v>
      </c>
    </row>
    <row r="46" spans="1:31" ht="12.75">
      <c r="A46" s="196">
        <v>46</v>
      </c>
      <c r="B46" s="195">
        <v>1823</v>
      </c>
      <c r="D46" s="15"/>
      <c r="E46" s="17"/>
      <c r="F46" s="17"/>
      <c r="G46" s="17"/>
      <c r="H46" s="17">
        <v>2</v>
      </c>
      <c r="I46" s="17"/>
      <c r="J46" s="17"/>
      <c r="K46" s="17"/>
      <c r="L46" s="17">
        <v>2</v>
      </c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4" t="s">
        <v>909</v>
      </c>
      <c r="AB46" s="5" t="s">
        <v>911</v>
      </c>
      <c r="AC46" s="29">
        <v>100</v>
      </c>
      <c r="AD46" s="29">
        <v>101</v>
      </c>
      <c r="AE46" s="33" t="s">
        <v>1193</v>
      </c>
    </row>
    <row r="47" spans="1:31" ht="12.75">
      <c r="A47" s="196">
        <v>47</v>
      </c>
      <c r="B47" s="195">
        <v>1821</v>
      </c>
      <c r="D47" s="15"/>
      <c r="E47" s="17"/>
      <c r="F47" s="17"/>
      <c r="G47" s="17"/>
      <c r="H47" s="17">
        <v>1</v>
      </c>
      <c r="I47" s="17"/>
      <c r="J47" s="17"/>
      <c r="K47" s="17"/>
      <c r="L47" s="17">
        <v>1</v>
      </c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4" t="s">
        <v>909</v>
      </c>
      <c r="AB47" s="5" t="s">
        <v>911</v>
      </c>
      <c r="AC47" s="29">
        <v>100</v>
      </c>
      <c r="AD47" s="29">
        <v>101</v>
      </c>
      <c r="AE47" s="33" t="s">
        <v>1193</v>
      </c>
    </row>
    <row r="48" spans="1:31" ht="12.75">
      <c r="A48" s="196">
        <v>48</v>
      </c>
      <c r="B48" s="195">
        <v>1821</v>
      </c>
      <c r="D48" s="15"/>
      <c r="E48" s="17"/>
      <c r="F48" s="17"/>
      <c r="G48" s="17">
        <v>1</v>
      </c>
      <c r="H48" s="17">
        <v>1</v>
      </c>
      <c r="I48" s="173">
        <v>1</v>
      </c>
      <c r="J48" s="17"/>
      <c r="K48" s="173">
        <v>2</v>
      </c>
      <c r="L48" s="17">
        <v>1</v>
      </c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4" t="s">
        <v>909</v>
      </c>
      <c r="AB48" s="5" t="s">
        <v>911</v>
      </c>
      <c r="AC48" s="29">
        <v>100</v>
      </c>
      <c r="AD48" s="29">
        <v>101</v>
      </c>
      <c r="AE48" s="33" t="s">
        <v>1193</v>
      </c>
    </row>
    <row r="49" spans="1:31" ht="12.75">
      <c r="A49" s="196">
        <v>49</v>
      </c>
      <c r="B49" s="195">
        <v>1820</v>
      </c>
      <c r="D49" s="15"/>
      <c r="E49" s="17"/>
      <c r="F49" s="17"/>
      <c r="G49" s="17"/>
      <c r="H49" s="17"/>
      <c r="I49" s="17"/>
      <c r="J49" s="17"/>
      <c r="K49" s="17"/>
      <c r="L49" s="17"/>
      <c r="M49" s="17">
        <v>2</v>
      </c>
      <c r="N49" s="17"/>
      <c r="O49" s="17"/>
      <c r="P49" s="17"/>
      <c r="Q49" s="17">
        <v>2</v>
      </c>
      <c r="R49" s="17"/>
      <c r="S49" s="17"/>
      <c r="T49" s="17"/>
      <c r="U49" s="17"/>
      <c r="V49" s="17"/>
      <c r="W49" s="17"/>
      <c r="X49" s="17"/>
      <c r="Y49" s="17"/>
      <c r="Z49" s="17"/>
      <c r="AA49" s="4" t="s">
        <v>909</v>
      </c>
      <c r="AB49" s="5" t="s">
        <v>911</v>
      </c>
      <c r="AC49" s="29">
        <v>100</v>
      </c>
      <c r="AD49" s="29">
        <v>101</v>
      </c>
      <c r="AE49" s="33" t="s">
        <v>1193</v>
      </c>
    </row>
    <row r="50" spans="1:31" ht="12.75">
      <c r="A50" s="196">
        <v>50</v>
      </c>
      <c r="B50" s="195">
        <v>1819</v>
      </c>
      <c r="D50" s="15"/>
      <c r="E50" s="17"/>
      <c r="F50" s="17"/>
      <c r="G50" s="17"/>
      <c r="H50" s="17">
        <v>1</v>
      </c>
      <c r="I50" s="17"/>
      <c r="J50" s="17"/>
      <c r="K50" s="17"/>
      <c r="L50" s="17">
        <v>1</v>
      </c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4" t="s">
        <v>909</v>
      </c>
      <c r="AB50" s="5" t="s">
        <v>911</v>
      </c>
      <c r="AC50" s="29">
        <v>100</v>
      </c>
      <c r="AD50" s="29">
        <v>101</v>
      </c>
      <c r="AE50" s="33" t="s">
        <v>1193</v>
      </c>
    </row>
    <row r="51" spans="1:31" ht="12.75">
      <c r="A51" s="196">
        <v>51</v>
      </c>
      <c r="B51" s="195">
        <v>1818</v>
      </c>
      <c r="D51" s="15"/>
      <c r="E51" s="17"/>
      <c r="F51" s="17"/>
      <c r="G51" s="17"/>
      <c r="H51" s="17">
        <v>1</v>
      </c>
      <c r="I51" s="17"/>
      <c r="J51" s="17"/>
      <c r="K51" s="17"/>
      <c r="L51" s="17">
        <v>1</v>
      </c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4" t="s">
        <v>909</v>
      </c>
      <c r="AB51" s="5" t="s">
        <v>911</v>
      </c>
      <c r="AC51" s="29">
        <v>100</v>
      </c>
      <c r="AD51" s="29">
        <v>101</v>
      </c>
      <c r="AE51" s="33" t="s">
        <v>1193</v>
      </c>
    </row>
    <row r="52" spans="1:31" ht="12.75">
      <c r="A52" s="196">
        <v>52</v>
      </c>
      <c r="B52" s="195">
        <v>1817</v>
      </c>
      <c r="D52" s="15"/>
      <c r="E52" s="17"/>
      <c r="F52" s="17"/>
      <c r="G52" s="17">
        <v>1</v>
      </c>
      <c r="H52" s="17"/>
      <c r="I52" s="17"/>
      <c r="J52" s="17"/>
      <c r="K52" s="17">
        <v>1</v>
      </c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4" t="s">
        <v>909</v>
      </c>
      <c r="AB52" s="5" t="s">
        <v>911</v>
      </c>
      <c r="AC52" s="29">
        <v>100</v>
      </c>
      <c r="AD52" s="29">
        <v>101</v>
      </c>
      <c r="AE52" s="33" t="s">
        <v>1193</v>
      </c>
    </row>
    <row r="53" spans="1:31" ht="12.75">
      <c r="A53" s="196">
        <v>53</v>
      </c>
      <c r="B53" s="195">
        <v>1816</v>
      </c>
      <c r="D53" s="15"/>
      <c r="E53" s="17"/>
      <c r="F53" s="17"/>
      <c r="G53" s="17"/>
      <c r="H53" s="17"/>
      <c r="I53" s="17"/>
      <c r="J53" s="17"/>
      <c r="K53" s="17"/>
      <c r="L53" s="17"/>
      <c r="M53" s="17"/>
      <c r="N53" s="17">
        <v>1</v>
      </c>
      <c r="O53" s="17"/>
      <c r="P53" s="17"/>
      <c r="Q53" s="17"/>
      <c r="R53" s="17">
        <v>1</v>
      </c>
      <c r="S53" s="17"/>
      <c r="T53" s="17"/>
      <c r="U53" s="17"/>
      <c r="V53" s="17"/>
      <c r="W53" s="17"/>
      <c r="X53" s="17"/>
      <c r="Y53" s="17"/>
      <c r="Z53" s="17"/>
      <c r="AA53" s="4" t="s">
        <v>909</v>
      </c>
      <c r="AB53" s="5" t="s">
        <v>911</v>
      </c>
      <c r="AC53" s="29">
        <v>100</v>
      </c>
      <c r="AD53" s="29">
        <v>101</v>
      </c>
      <c r="AE53" s="33" t="s">
        <v>1193</v>
      </c>
    </row>
    <row r="54" spans="1:31" ht="12.75">
      <c r="A54" s="196">
        <v>54</v>
      </c>
      <c r="B54" s="195">
        <v>1815</v>
      </c>
      <c r="D54" s="15"/>
      <c r="E54" s="17"/>
      <c r="F54" s="17"/>
      <c r="G54" s="17"/>
      <c r="H54" s="17">
        <v>2</v>
      </c>
      <c r="I54" s="17"/>
      <c r="J54" s="17"/>
      <c r="K54" s="17"/>
      <c r="L54" s="17">
        <v>2</v>
      </c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4" t="s">
        <v>909</v>
      </c>
      <c r="AB54" s="5" t="s">
        <v>911</v>
      </c>
      <c r="AC54" s="29">
        <v>100</v>
      </c>
      <c r="AD54" s="29">
        <v>101</v>
      </c>
      <c r="AE54" s="33" t="s">
        <v>1193</v>
      </c>
    </row>
    <row r="55" spans="1:31" ht="12.75">
      <c r="A55" s="196">
        <v>55</v>
      </c>
      <c r="B55" s="195">
        <v>1814</v>
      </c>
      <c r="D55" s="15"/>
      <c r="E55" s="17"/>
      <c r="F55" s="17"/>
      <c r="G55" s="17"/>
      <c r="H55" s="17">
        <v>1</v>
      </c>
      <c r="I55" s="17"/>
      <c r="J55" s="17"/>
      <c r="K55" s="17"/>
      <c r="L55" s="17">
        <v>1</v>
      </c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4" t="s">
        <v>909</v>
      </c>
      <c r="AB55" s="5" t="s">
        <v>911</v>
      </c>
      <c r="AC55" s="29">
        <v>100</v>
      </c>
      <c r="AD55" s="29">
        <v>101</v>
      </c>
      <c r="AE55" s="33" t="s">
        <v>1193</v>
      </c>
    </row>
    <row r="56" spans="1:31" ht="12.75">
      <c r="A56" s="196">
        <v>62</v>
      </c>
      <c r="B56" s="195">
        <v>1807</v>
      </c>
      <c r="D56" s="15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>
        <v>1</v>
      </c>
      <c r="Q56" s="17"/>
      <c r="R56" s="17">
        <v>1</v>
      </c>
      <c r="S56" s="17"/>
      <c r="T56" s="17"/>
      <c r="U56" s="17"/>
      <c r="V56" s="17"/>
      <c r="W56" s="17"/>
      <c r="X56" s="17"/>
      <c r="Y56" s="17"/>
      <c r="Z56" s="17"/>
      <c r="AA56" s="4" t="s">
        <v>909</v>
      </c>
      <c r="AB56" s="5" t="s">
        <v>911</v>
      </c>
      <c r="AC56" s="29">
        <v>100</v>
      </c>
      <c r="AD56" s="29">
        <v>101</v>
      </c>
      <c r="AE56" s="33" t="s">
        <v>1193</v>
      </c>
    </row>
    <row r="57" spans="1:31" ht="12.75">
      <c r="A57" s="196" t="s">
        <v>989</v>
      </c>
      <c r="B57" s="195"/>
      <c r="D57" s="15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>
        <v>1</v>
      </c>
      <c r="Y57" s="17"/>
      <c r="Z57" s="17"/>
      <c r="AA57" s="4" t="s">
        <v>909</v>
      </c>
      <c r="AB57" s="5" t="s">
        <v>911</v>
      </c>
      <c r="AC57" s="29">
        <v>100</v>
      </c>
      <c r="AD57" s="29">
        <v>101</v>
      </c>
      <c r="AE57" s="33" t="s">
        <v>1193</v>
      </c>
    </row>
    <row r="58" spans="1:31" s="27" customFormat="1" ht="13.5" thickBot="1">
      <c r="A58" s="197" t="s">
        <v>995</v>
      </c>
      <c r="B58" s="198"/>
      <c r="C58" s="10"/>
      <c r="D58" s="18">
        <f aca="true" t="shared" si="0" ref="D58:Z58">SUM(D8:D57)</f>
        <v>15</v>
      </c>
      <c r="E58" s="20">
        <f t="shared" si="0"/>
        <v>32</v>
      </c>
      <c r="F58" s="20">
        <f t="shared" si="0"/>
        <v>16</v>
      </c>
      <c r="G58" s="20">
        <f t="shared" si="0"/>
        <v>15</v>
      </c>
      <c r="H58" s="20">
        <f t="shared" si="0"/>
        <v>24</v>
      </c>
      <c r="I58" s="20">
        <f t="shared" si="0"/>
        <v>4</v>
      </c>
      <c r="J58" s="20">
        <f t="shared" si="0"/>
        <v>1</v>
      </c>
      <c r="K58" s="20">
        <f t="shared" si="0"/>
        <v>66</v>
      </c>
      <c r="L58" s="20">
        <f t="shared" si="0"/>
        <v>41</v>
      </c>
      <c r="M58" s="20">
        <f t="shared" si="0"/>
        <v>63</v>
      </c>
      <c r="N58" s="20">
        <f t="shared" si="0"/>
        <v>53</v>
      </c>
      <c r="O58" s="20">
        <f t="shared" si="0"/>
        <v>88</v>
      </c>
      <c r="P58" s="20">
        <f t="shared" si="0"/>
        <v>78</v>
      </c>
      <c r="Q58" s="20">
        <f t="shared" si="0"/>
        <v>151</v>
      </c>
      <c r="R58" s="20">
        <f t="shared" si="0"/>
        <v>130</v>
      </c>
      <c r="S58" s="20">
        <f t="shared" si="0"/>
        <v>20</v>
      </c>
      <c r="T58" s="20">
        <f t="shared" si="0"/>
        <v>24</v>
      </c>
      <c r="U58" s="20">
        <f t="shared" si="0"/>
        <v>11</v>
      </c>
      <c r="V58" s="20">
        <f t="shared" si="0"/>
        <v>19</v>
      </c>
      <c r="W58" s="20">
        <f t="shared" si="0"/>
        <v>19</v>
      </c>
      <c r="X58" s="20">
        <f t="shared" si="0"/>
        <v>19</v>
      </c>
      <c r="Y58" s="20">
        <f t="shared" si="0"/>
        <v>45</v>
      </c>
      <c r="Z58" s="20">
        <f t="shared" si="0"/>
        <v>20</v>
      </c>
      <c r="AA58" s="7" t="s">
        <v>909</v>
      </c>
      <c r="AB58" s="8" t="s">
        <v>911</v>
      </c>
      <c r="AC58" s="30">
        <v>100</v>
      </c>
      <c r="AD58" s="30">
        <v>101</v>
      </c>
      <c r="AE58" s="39" t="s">
        <v>1193</v>
      </c>
    </row>
    <row r="59" ht="13.5" thickBot="1"/>
    <row r="60" spans="1:31" ht="12.75">
      <c r="A60" s="78" t="s">
        <v>810</v>
      </c>
      <c r="B60" s="105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3"/>
    </row>
    <row r="61" spans="1:31" ht="13.5" thickBot="1">
      <c r="A61" s="79"/>
      <c r="B61" s="106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19"/>
    </row>
  </sheetData>
  <mergeCells count="27">
    <mergeCell ref="W3:W6"/>
    <mergeCell ref="X3:X6"/>
    <mergeCell ref="Y3:Z4"/>
    <mergeCell ref="Y5:Y6"/>
    <mergeCell ref="Z5:Z6"/>
    <mergeCell ref="S3:T3"/>
    <mergeCell ref="S4:T5"/>
    <mergeCell ref="U3:U6"/>
    <mergeCell ref="V3:V6"/>
    <mergeCell ref="A3:A6"/>
    <mergeCell ref="B3:B6"/>
    <mergeCell ref="D3:L3"/>
    <mergeCell ref="D4:D5"/>
    <mergeCell ref="E5:F5"/>
    <mergeCell ref="I5:J5"/>
    <mergeCell ref="E4:J4"/>
    <mergeCell ref="K4:L5"/>
    <mergeCell ref="G5:H5"/>
    <mergeCell ref="AE3:AE6"/>
    <mergeCell ref="AA3:AA6"/>
    <mergeCell ref="AB3:AB6"/>
    <mergeCell ref="AC3:AC6"/>
    <mergeCell ref="AD3:AD6"/>
    <mergeCell ref="M3:R3"/>
    <mergeCell ref="M4:N5"/>
    <mergeCell ref="O4:P5"/>
    <mergeCell ref="Q4:R5"/>
  </mergeCells>
  <hyperlinks>
    <hyperlink ref="I48" location="'tabel 46'!A60" display="'tabel 46'!A60"/>
    <hyperlink ref="K48" location="'tabel 46'!A60" display="'tabel 46'!A60"/>
  </hyperlink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36"/>
  <sheetViews>
    <sheetView workbookViewId="0" topLeftCell="A1">
      <selection activeCell="A1" sqref="A1"/>
    </sheetView>
  </sheetViews>
  <sheetFormatPr defaultColWidth="9.140625" defaultRowHeight="12.75"/>
  <cols>
    <col min="1" max="1" width="11.57421875" style="112" customWidth="1"/>
    <col min="2" max="2" width="13.421875" style="112" customWidth="1"/>
    <col min="3" max="3" width="3.8515625" style="10" customWidth="1"/>
    <col min="4" max="4" width="10.57421875" style="10" customWidth="1"/>
    <col min="5" max="5" width="10.28125" style="10" customWidth="1"/>
    <col min="6" max="6" width="14.57421875" style="10" customWidth="1"/>
    <col min="7" max="7" width="18.8515625" style="10" customWidth="1"/>
    <col min="8" max="8" width="15.8515625" style="10" customWidth="1"/>
    <col min="9" max="9" width="14.57421875" style="10" customWidth="1"/>
    <col min="10" max="10" width="14.00390625" style="10" customWidth="1"/>
    <col min="11" max="11" width="9.140625" style="27" customWidth="1"/>
    <col min="12" max="12" width="9.421875" style="27" customWidth="1"/>
    <col min="13" max="13" width="7.140625" style="10" customWidth="1"/>
    <col min="14" max="15" width="6.57421875" style="10" customWidth="1"/>
    <col min="16" max="16384" width="9.140625" style="10" customWidth="1"/>
  </cols>
  <sheetData>
    <row r="1" spans="1:17" ht="13.5" thickBot="1">
      <c r="A1" s="126" t="s">
        <v>1153</v>
      </c>
      <c r="B1" s="117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19"/>
    </row>
    <row r="2" spans="11:12" ht="13.5" thickBot="1">
      <c r="K2" s="10"/>
      <c r="L2" s="10"/>
    </row>
    <row r="3" spans="1:17" ht="36" customHeight="1">
      <c r="A3" s="159" t="s">
        <v>1486</v>
      </c>
      <c r="B3" s="215" t="s">
        <v>1487</v>
      </c>
      <c r="C3" s="11"/>
      <c r="D3" s="120" t="s">
        <v>147</v>
      </c>
      <c r="E3" s="199" t="s">
        <v>817</v>
      </c>
      <c r="F3" s="199"/>
      <c r="G3" s="124" t="s">
        <v>1293</v>
      </c>
      <c r="H3" s="123" t="s">
        <v>1156</v>
      </c>
      <c r="I3" s="123" t="s">
        <v>1358</v>
      </c>
      <c r="J3" s="123" t="s">
        <v>945</v>
      </c>
      <c r="K3" s="199" t="s">
        <v>995</v>
      </c>
      <c r="L3" s="201"/>
      <c r="M3" s="204" t="s">
        <v>903</v>
      </c>
      <c r="N3" s="137" t="s">
        <v>904</v>
      </c>
      <c r="O3" s="137" t="s">
        <v>905</v>
      </c>
      <c r="P3" s="207" t="s">
        <v>906</v>
      </c>
      <c r="Q3" s="140" t="s">
        <v>908</v>
      </c>
    </row>
    <row r="4" spans="1:17" ht="18" customHeight="1">
      <c r="A4" s="136"/>
      <c r="B4" s="216"/>
      <c r="C4" s="11"/>
      <c r="D4" s="136" t="s">
        <v>1211</v>
      </c>
      <c r="E4" s="200" t="s">
        <v>1212</v>
      </c>
      <c r="F4" s="200" t="s">
        <v>1213</v>
      </c>
      <c r="G4" s="200" t="s">
        <v>1214</v>
      </c>
      <c r="H4" s="200" t="s">
        <v>1214</v>
      </c>
      <c r="I4" s="200" t="s">
        <v>1215</v>
      </c>
      <c r="J4" s="200" t="s">
        <v>1216</v>
      </c>
      <c r="K4" s="200"/>
      <c r="L4" s="202"/>
      <c r="M4" s="205"/>
      <c r="N4" s="138"/>
      <c r="O4" s="138"/>
      <c r="P4" s="208"/>
      <c r="Q4" s="128"/>
    </row>
    <row r="5" spans="1:17" ht="18.75" customHeight="1">
      <c r="A5" s="136"/>
      <c r="B5" s="216"/>
      <c r="C5" s="11"/>
      <c r="D5" s="136"/>
      <c r="E5" s="200"/>
      <c r="F5" s="200"/>
      <c r="G5" s="200"/>
      <c r="H5" s="200"/>
      <c r="I5" s="200"/>
      <c r="J5" s="200"/>
      <c r="K5" s="200" t="s">
        <v>1719</v>
      </c>
      <c r="L5" s="202" t="s">
        <v>1720</v>
      </c>
      <c r="M5" s="205"/>
      <c r="N5" s="138"/>
      <c r="O5" s="138"/>
      <c r="P5" s="208"/>
      <c r="Q5" s="128"/>
    </row>
    <row r="6" spans="1:17" ht="39" customHeight="1" thickBot="1">
      <c r="A6" s="212"/>
      <c r="B6" s="217"/>
      <c r="C6" s="11"/>
      <c r="D6" s="212"/>
      <c r="E6" s="213"/>
      <c r="F6" s="213"/>
      <c r="G6" s="213"/>
      <c r="H6" s="213"/>
      <c r="I6" s="213"/>
      <c r="J6" s="213"/>
      <c r="K6" s="213"/>
      <c r="L6" s="214"/>
      <c r="M6" s="206"/>
      <c r="N6" s="139"/>
      <c r="O6" s="139"/>
      <c r="P6" s="209"/>
      <c r="Q6" s="129"/>
    </row>
    <row r="7" spans="11:12" ht="13.5" thickBot="1">
      <c r="K7" s="10"/>
      <c r="L7" s="10"/>
    </row>
    <row r="8" spans="1:17" ht="12.75">
      <c r="A8" s="113">
        <v>2</v>
      </c>
      <c r="B8" s="118">
        <v>1867</v>
      </c>
      <c r="C8" s="16"/>
      <c r="D8" s="14"/>
      <c r="E8" s="14">
        <v>1</v>
      </c>
      <c r="F8" s="14"/>
      <c r="G8" s="14"/>
      <c r="H8" s="14"/>
      <c r="I8" s="14"/>
      <c r="J8" s="14"/>
      <c r="K8" s="14"/>
      <c r="L8" s="13">
        <v>1</v>
      </c>
      <c r="M8" s="1" t="s">
        <v>909</v>
      </c>
      <c r="N8" s="2" t="s">
        <v>911</v>
      </c>
      <c r="O8" s="2">
        <v>100</v>
      </c>
      <c r="P8" s="2">
        <v>101</v>
      </c>
      <c r="Q8" s="3" t="s">
        <v>1193</v>
      </c>
    </row>
    <row r="9" spans="1:17" ht="12.75">
      <c r="A9" s="114">
        <v>4</v>
      </c>
      <c r="B9" s="119">
        <v>1865</v>
      </c>
      <c r="C9" s="16"/>
      <c r="D9" s="17"/>
      <c r="E9" s="17"/>
      <c r="F9" s="17"/>
      <c r="G9" s="17">
        <v>1</v>
      </c>
      <c r="H9" s="17"/>
      <c r="I9" s="17"/>
      <c r="J9" s="17"/>
      <c r="K9" s="17"/>
      <c r="L9" s="16">
        <v>1</v>
      </c>
      <c r="M9" s="4" t="s">
        <v>909</v>
      </c>
      <c r="N9" s="5" t="s">
        <v>911</v>
      </c>
      <c r="O9" s="5">
        <v>100</v>
      </c>
      <c r="P9" s="5">
        <v>101</v>
      </c>
      <c r="Q9" s="6" t="s">
        <v>1193</v>
      </c>
    </row>
    <row r="10" spans="1:17" ht="12.75">
      <c r="A10" s="114">
        <v>5</v>
      </c>
      <c r="B10" s="119">
        <v>1864</v>
      </c>
      <c r="C10" s="16"/>
      <c r="D10" s="17"/>
      <c r="E10" s="17">
        <v>2</v>
      </c>
      <c r="F10" s="17"/>
      <c r="G10" s="17">
        <v>1</v>
      </c>
      <c r="H10" s="17"/>
      <c r="I10" s="17"/>
      <c r="J10" s="17"/>
      <c r="K10" s="17"/>
      <c r="L10" s="16">
        <v>3</v>
      </c>
      <c r="M10" s="4" t="s">
        <v>909</v>
      </c>
      <c r="N10" s="5" t="s">
        <v>911</v>
      </c>
      <c r="O10" s="5">
        <v>100</v>
      </c>
      <c r="P10" s="5">
        <v>101</v>
      </c>
      <c r="Q10" s="6" t="s">
        <v>1193</v>
      </c>
    </row>
    <row r="11" spans="1:17" ht="12.75">
      <c r="A11" s="114">
        <v>6</v>
      </c>
      <c r="B11" s="119" t="s">
        <v>612</v>
      </c>
      <c r="C11" s="16"/>
      <c r="D11" s="17">
        <v>1</v>
      </c>
      <c r="E11" s="17">
        <v>1</v>
      </c>
      <c r="F11" s="17"/>
      <c r="G11" s="17">
        <v>1</v>
      </c>
      <c r="H11" s="17">
        <v>2</v>
      </c>
      <c r="I11" s="17"/>
      <c r="J11" s="17"/>
      <c r="K11" s="17">
        <v>1</v>
      </c>
      <c r="L11" s="16">
        <v>4</v>
      </c>
      <c r="M11" s="4" t="s">
        <v>909</v>
      </c>
      <c r="N11" s="5" t="s">
        <v>911</v>
      </c>
      <c r="O11" s="5">
        <v>100</v>
      </c>
      <c r="P11" s="5">
        <v>101</v>
      </c>
      <c r="Q11" s="6" t="s">
        <v>1193</v>
      </c>
    </row>
    <row r="12" spans="1:17" ht="12.75">
      <c r="A12" s="115">
        <v>7</v>
      </c>
      <c r="B12" s="119" t="s">
        <v>1197</v>
      </c>
      <c r="C12" s="16"/>
      <c r="D12" s="17"/>
      <c r="E12" s="17">
        <v>3</v>
      </c>
      <c r="F12" s="17"/>
      <c r="G12" s="17">
        <v>1</v>
      </c>
      <c r="H12" s="17"/>
      <c r="I12" s="17">
        <v>2</v>
      </c>
      <c r="J12" s="17"/>
      <c r="K12" s="17"/>
      <c r="L12" s="16">
        <v>6</v>
      </c>
      <c r="M12" s="4" t="s">
        <v>909</v>
      </c>
      <c r="N12" s="5" t="s">
        <v>911</v>
      </c>
      <c r="O12" s="5">
        <v>100</v>
      </c>
      <c r="P12" s="5">
        <v>101</v>
      </c>
      <c r="Q12" s="6" t="s">
        <v>1193</v>
      </c>
    </row>
    <row r="13" spans="1:17" ht="12.75">
      <c r="A13" s="115">
        <v>8</v>
      </c>
      <c r="B13" s="119" t="s">
        <v>613</v>
      </c>
      <c r="C13" s="16"/>
      <c r="D13" s="17">
        <v>2</v>
      </c>
      <c r="E13" s="17">
        <v>5</v>
      </c>
      <c r="F13" s="17"/>
      <c r="G13" s="17">
        <v>3</v>
      </c>
      <c r="H13" s="17">
        <v>1</v>
      </c>
      <c r="I13" s="17"/>
      <c r="J13" s="17"/>
      <c r="K13" s="17">
        <v>2</v>
      </c>
      <c r="L13" s="16">
        <v>9</v>
      </c>
      <c r="M13" s="4" t="s">
        <v>909</v>
      </c>
      <c r="N13" s="5" t="s">
        <v>911</v>
      </c>
      <c r="O13" s="5">
        <v>100</v>
      </c>
      <c r="P13" s="5">
        <v>101</v>
      </c>
      <c r="Q13" s="6" t="s">
        <v>1193</v>
      </c>
    </row>
    <row r="14" spans="1:17" ht="12.75">
      <c r="A14" s="116">
        <v>9</v>
      </c>
      <c r="B14" s="119" t="s">
        <v>1198</v>
      </c>
      <c r="C14" s="17"/>
      <c r="D14" s="15">
        <v>2</v>
      </c>
      <c r="E14" s="17">
        <v>8</v>
      </c>
      <c r="F14" s="17"/>
      <c r="G14" s="17"/>
      <c r="H14" s="17"/>
      <c r="I14" s="17"/>
      <c r="J14" s="17"/>
      <c r="K14" s="17">
        <v>2</v>
      </c>
      <c r="L14" s="16">
        <v>8</v>
      </c>
      <c r="M14" s="5" t="s">
        <v>909</v>
      </c>
      <c r="N14" s="5" t="s">
        <v>911</v>
      </c>
      <c r="O14" s="5">
        <v>100</v>
      </c>
      <c r="P14" s="5">
        <v>101</v>
      </c>
      <c r="Q14" s="6" t="s">
        <v>1193</v>
      </c>
    </row>
    <row r="15" spans="1:17" ht="12.75">
      <c r="A15" s="116">
        <v>10</v>
      </c>
      <c r="B15" s="119">
        <v>1858</v>
      </c>
      <c r="D15" s="15">
        <v>3</v>
      </c>
      <c r="E15" s="17">
        <v>12</v>
      </c>
      <c r="F15" s="17"/>
      <c r="G15" s="17">
        <v>1</v>
      </c>
      <c r="H15" s="17"/>
      <c r="I15" s="17">
        <v>1</v>
      </c>
      <c r="J15" s="17"/>
      <c r="K15" s="17">
        <v>3</v>
      </c>
      <c r="L15" s="16">
        <v>14</v>
      </c>
      <c r="M15" s="5" t="s">
        <v>909</v>
      </c>
      <c r="N15" s="5" t="s">
        <v>911</v>
      </c>
      <c r="O15" s="5">
        <v>100</v>
      </c>
      <c r="P15" s="5">
        <v>101</v>
      </c>
      <c r="Q15" s="6" t="s">
        <v>1193</v>
      </c>
    </row>
    <row r="16" spans="1:17" ht="12.75">
      <c r="A16" s="116">
        <v>11</v>
      </c>
      <c r="B16" s="119" t="s">
        <v>1199</v>
      </c>
      <c r="D16" s="15">
        <v>9</v>
      </c>
      <c r="E16" s="17">
        <v>10</v>
      </c>
      <c r="F16" s="17"/>
      <c r="G16" s="17"/>
      <c r="H16" s="17">
        <v>3</v>
      </c>
      <c r="I16" s="17">
        <v>1</v>
      </c>
      <c r="J16" s="17"/>
      <c r="K16" s="17">
        <v>9</v>
      </c>
      <c r="L16" s="16">
        <v>14</v>
      </c>
      <c r="M16" s="5" t="s">
        <v>909</v>
      </c>
      <c r="N16" s="5" t="s">
        <v>911</v>
      </c>
      <c r="O16" s="5">
        <v>100</v>
      </c>
      <c r="P16" s="5">
        <v>101</v>
      </c>
      <c r="Q16" s="6" t="s">
        <v>1193</v>
      </c>
    </row>
    <row r="17" spans="1:17" ht="12.75">
      <c r="A17" s="116">
        <v>12</v>
      </c>
      <c r="B17" s="119" t="s">
        <v>615</v>
      </c>
      <c r="D17" s="15">
        <v>13</v>
      </c>
      <c r="E17" s="17">
        <v>16</v>
      </c>
      <c r="F17" s="17"/>
      <c r="G17" s="17"/>
      <c r="H17" s="17">
        <v>4</v>
      </c>
      <c r="I17" s="17"/>
      <c r="J17" s="17">
        <v>5</v>
      </c>
      <c r="K17" s="17">
        <v>13</v>
      </c>
      <c r="L17" s="16">
        <v>25</v>
      </c>
      <c r="M17" s="5" t="s">
        <v>909</v>
      </c>
      <c r="N17" s="5" t="s">
        <v>911</v>
      </c>
      <c r="O17" s="5">
        <v>100</v>
      </c>
      <c r="P17" s="5">
        <v>101</v>
      </c>
      <c r="Q17" s="6" t="s">
        <v>1193</v>
      </c>
    </row>
    <row r="18" spans="1:17" ht="12.75">
      <c r="A18" s="116">
        <v>13</v>
      </c>
      <c r="B18" s="119" t="s">
        <v>616</v>
      </c>
      <c r="D18" s="15">
        <v>14</v>
      </c>
      <c r="E18" s="17">
        <v>18</v>
      </c>
      <c r="F18" s="17"/>
      <c r="G18" s="17"/>
      <c r="H18" s="17">
        <v>2</v>
      </c>
      <c r="I18" s="17">
        <v>3</v>
      </c>
      <c r="J18" s="17">
        <v>1</v>
      </c>
      <c r="K18" s="17">
        <v>14</v>
      </c>
      <c r="L18" s="16">
        <v>24</v>
      </c>
      <c r="M18" s="5" t="s">
        <v>909</v>
      </c>
      <c r="N18" s="5" t="s">
        <v>911</v>
      </c>
      <c r="O18" s="5">
        <v>100</v>
      </c>
      <c r="P18" s="5">
        <v>101</v>
      </c>
      <c r="Q18" s="6" t="s">
        <v>1193</v>
      </c>
    </row>
    <row r="19" spans="1:17" ht="12.75">
      <c r="A19" s="116">
        <v>14</v>
      </c>
      <c r="B19" s="119">
        <v>1855</v>
      </c>
      <c r="D19" s="15">
        <v>30</v>
      </c>
      <c r="E19" s="17">
        <v>13</v>
      </c>
      <c r="F19" s="17"/>
      <c r="G19" s="17"/>
      <c r="H19" s="17"/>
      <c r="I19" s="17">
        <v>1</v>
      </c>
      <c r="J19" s="17">
        <v>2</v>
      </c>
      <c r="K19" s="17">
        <v>30</v>
      </c>
      <c r="L19" s="16">
        <v>16</v>
      </c>
      <c r="M19" s="5" t="s">
        <v>909</v>
      </c>
      <c r="N19" s="5" t="s">
        <v>911</v>
      </c>
      <c r="O19" s="5">
        <v>100</v>
      </c>
      <c r="P19" s="5">
        <v>101</v>
      </c>
      <c r="Q19" s="6" t="s">
        <v>1193</v>
      </c>
    </row>
    <row r="20" spans="1:17" ht="12.75">
      <c r="A20" s="116">
        <v>15</v>
      </c>
      <c r="B20" s="119">
        <v>1854</v>
      </c>
      <c r="D20" s="15">
        <v>27</v>
      </c>
      <c r="E20" s="17">
        <v>20</v>
      </c>
      <c r="F20" s="17">
        <v>1</v>
      </c>
      <c r="G20" s="17">
        <v>1</v>
      </c>
      <c r="H20" s="17"/>
      <c r="I20" s="17"/>
      <c r="J20" s="17">
        <v>4</v>
      </c>
      <c r="K20" s="17">
        <v>27</v>
      </c>
      <c r="L20" s="16">
        <v>26</v>
      </c>
      <c r="M20" s="5" t="s">
        <v>909</v>
      </c>
      <c r="N20" s="5" t="s">
        <v>911</v>
      </c>
      <c r="O20" s="5">
        <v>100</v>
      </c>
      <c r="P20" s="5">
        <v>101</v>
      </c>
      <c r="Q20" s="6" t="s">
        <v>1193</v>
      </c>
    </row>
    <row r="21" spans="1:17" ht="12.75">
      <c r="A21" s="116">
        <v>16</v>
      </c>
      <c r="B21" s="119">
        <v>1853</v>
      </c>
      <c r="D21" s="15">
        <v>15</v>
      </c>
      <c r="E21" s="17">
        <v>25</v>
      </c>
      <c r="F21" s="17">
        <v>8</v>
      </c>
      <c r="G21" s="17">
        <v>1</v>
      </c>
      <c r="H21" s="17"/>
      <c r="I21" s="17">
        <v>2</v>
      </c>
      <c r="J21" s="17">
        <v>6</v>
      </c>
      <c r="K21" s="17">
        <v>15</v>
      </c>
      <c r="L21" s="16">
        <v>42</v>
      </c>
      <c r="M21" s="5" t="s">
        <v>909</v>
      </c>
      <c r="N21" s="5" t="s">
        <v>911</v>
      </c>
      <c r="O21" s="5">
        <v>100</v>
      </c>
      <c r="P21" s="5">
        <v>101</v>
      </c>
      <c r="Q21" s="6" t="s">
        <v>1193</v>
      </c>
    </row>
    <row r="22" spans="1:17" ht="12.75">
      <c r="A22" s="116">
        <v>17</v>
      </c>
      <c r="B22" s="119" t="s">
        <v>648</v>
      </c>
      <c r="D22" s="15">
        <v>21</v>
      </c>
      <c r="E22" s="17">
        <v>10</v>
      </c>
      <c r="F22" s="17">
        <v>9</v>
      </c>
      <c r="G22" s="17"/>
      <c r="H22" s="17">
        <v>1</v>
      </c>
      <c r="I22" s="17">
        <v>1</v>
      </c>
      <c r="J22" s="17">
        <v>2</v>
      </c>
      <c r="K22" s="17">
        <v>21</v>
      </c>
      <c r="L22" s="16">
        <v>23</v>
      </c>
      <c r="M22" s="5" t="s">
        <v>909</v>
      </c>
      <c r="N22" s="5" t="s">
        <v>911</v>
      </c>
      <c r="O22" s="5">
        <v>100</v>
      </c>
      <c r="P22" s="5">
        <v>101</v>
      </c>
      <c r="Q22" s="6" t="s">
        <v>1193</v>
      </c>
    </row>
    <row r="23" spans="1:17" ht="12.75">
      <c r="A23" s="116">
        <v>18</v>
      </c>
      <c r="B23" s="119" t="s">
        <v>649</v>
      </c>
      <c r="D23" s="15">
        <v>11</v>
      </c>
      <c r="E23" s="17">
        <v>3</v>
      </c>
      <c r="F23" s="17">
        <v>10</v>
      </c>
      <c r="G23" s="17"/>
      <c r="H23" s="17">
        <v>2</v>
      </c>
      <c r="I23" s="17">
        <v>2</v>
      </c>
      <c r="J23" s="17">
        <v>3</v>
      </c>
      <c r="K23" s="17">
        <v>11</v>
      </c>
      <c r="L23" s="16">
        <v>20</v>
      </c>
      <c r="M23" s="5" t="s">
        <v>909</v>
      </c>
      <c r="N23" s="5" t="s">
        <v>911</v>
      </c>
      <c r="O23" s="5">
        <v>100</v>
      </c>
      <c r="P23" s="5">
        <v>101</v>
      </c>
      <c r="Q23" s="6" t="s">
        <v>1193</v>
      </c>
    </row>
    <row r="24" spans="1:17" ht="12.75">
      <c r="A24" s="116">
        <v>19</v>
      </c>
      <c r="B24" s="119" t="s">
        <v>650</v>
      </c>
      <c r="D24" s="15">
        <v>3</v>
      </c>
      <c r="E24" s="17">
        <v>2</v>
      </c>
      <c r="F24" s="17">
        <v>8</v>
      </c>
      <c r="G24" s="17"/>
      <c r="H24" s="17">
        <v>1</v>
      </c>
      <c r="I24" s="17"/>
      <c r="J24" s="17">
        <v>1</v>
      </c>
      <c r="K24" s="17">
        <v>3</v>
      </c>
      <c r="L24" s="16">
        <v>12</v>
      </c>
      <c r="M24" s="5" t="s">
        <v>909</v>
      </c>
      <c r="N24" s="5" t="s">
        <v>911</v>
      </c>
      <c r="O24" s="5">
        <v>100</v>
      </c>
      <c r="P24" s="5">
        <v>101</v>
      </c>
      <c r="Q24" s="6" t="s">
        <v>1193</v>
      </c>
    </row>
    <row r="25" spans="1:17" ht="12.75">
      <c r="A25" s="116">
        <v>20</v>
      </c>
      <c r="B25" s="119" t="s">
        <v>651</v>
      </c>
      <c r="D25" s="15"/>
      <c r="E25" s="17">
        <v>3</v>
      </c>
      <c r="F25" s="17">
        <v>8</v>
      </c>
      <c r="G25" s="17">
        <v>1</v>
      </c>
      <c r="H25" s="17"/>
      <c r="I25" s="17">
        <v>1</v>
      </c>
      <c r="J25" s="17">
        <v>1</v>
      </c>
      <c r="K25" s="17"/>
      <c r="L25" s="16">
        <v>14</v>
      </c>
      <c r="M25" s="5" t="s">
        <v>909</v>
      </c>
      <c r="N25" s="5" t="s">
        <v>911</v>
      </c>
      <c r="O25" s="5">
        <v>100</v>
      </c>
      <c r="P25" s="5">
        <v>101</v>
      </c>
      <c r="Q25" s="6" t="s">
        <v>1193</v>
      </c>
    </row>
    <row r="26" spans="1:17" ht="12.75">
      <c r="A26" s="116">
        <v>21</v>
      </c>
      <c r="B26" s="119">
        <v>1848</v>
      </c>
      <c r="D26" s="15"/>
      <c r="E26" s="17">
        <v>1</v>
      </c>
      <c r="F26" s="17">
        <v>8</v>
      </c>
      <c r="G26" s="17">
        <v>1</v>
      </c>
      <c r="H26" s="17"/>
      <c r="I26" s="17"/>
      <c r="J26" s="17">
        <v>2</v>
      </c>
      <c r="K26" s="17"/>
      <c r="L26" s="16">
        <v>12</v>
      </c>
      <c r="M26" s="5" t="s">
        <v>909</v>
      </c>
      <c r="N26" s="5" t="s">
        <v>911</v>
      </c>
      <c r="O26" s="5">
        <v>100</v>
      </c>
      <c r="P26" s="5">
        <v>101</v>
      </c>
      <c r="Q26" s="6" t="s">
        <v>1193</v>
      </c>
    </row>
    <row r="27" spans="1:17" ht="12.75">
      <c r="A27" s="116">
        <v>22</v>
      </c>
      <c r="B27" s="119">
        <v>1847</v>
      </c>
      <c r="D27" s="15"/>
      <c r="E27" s="17">
        <v>2</v>
      </c>
      <c r="F27" s="17">
        <v>2</v>
      </c>
      <c r="G27" s="17"/>
      <c r="H27" s="17"/>
      <c r="I27" s="17"/>
      <c r="J27" s="17">
        <v>1</v>
      </c>
      <c r="K27" s="17"/>
      <c r="L27" s="16">
        <v>5</v>
      </c>
      <c r="M27" s="5" t="s">
        <v>909</v>
      </c>
      <c r="N27" s="5" t="s">
        <v>911</v>
      </c>
      <c r="O27" s="5">
        <v>100</v>
      </c>
      <c r="P27" s="5">
        <v>101</v>
      </c>
      <c r="Q27" s="6" t="s">
        <v>1193</v>
      </c>
    </row>
    <row r="28" spans="1:17" ht="12.75">
      <c r="A28" s="116">
        <v>23</v>
      </c>
      <c r="B28" s="119">
        <v>1846</v>
      </c>
      <c r="D28" s="15"/>
      <c r="E28" s="17"/>
      <c r="F28" s="17">
        <v>1</v>
      </c>
      <c r="G28" s="17"/>
      <c r="H28" s="17"/>
      <c r="I28" s="17"/>
      <c r="J28" s="17"/>
      <c r="K28" s="17"/>
      <c r="L28" s="16">
        <v>1</v>
      </c>
      <c r="M28" s="5" t="s">
        <v>909</v>
      </c>
      <c r="N28" s="5" t="s">
        <v>911</v>
      </c>
      <c r="O28" s="5">
        <v>100</v>
      </c>
      <c r="P28" s="5">
        <v>101</v>
      </c>
      <c r="Q28" s="6" t="s">
        <v>1193</v>
      </c>
    </row>
    <row r="29" spans="1:17" ht="12.75">
      <c r="A29" s="116">
        <v>24</v>
      </c>
      <c r="B29" s="119">
        <v>1845</v>
      </c>
      <c r="D29" s="15"/>
      <c r="E29" s="17"/>
      <c r="F29" s="17">
        <v>1</v>
      </c>
      <c r="G29" s="17"/>
      <c r="H29" s="17"/>
      <c r="I29" s="17"/>
      <c r="J29" s="17"/>
      <c r="K29" s="17"/>
      <c r="L29" s="16">
        <v>1</v>
      </c>
      <c r="M29" s="5" t="s">
        <v>909</v>
      </c>
      <c r="N29" s="5" t="s">
        <v>911</v>
      </c>
      <c r="O29" s="5">
        <v>100</v>
      </c>
      <c r="P29" s="5">
        <v>101</v>
      </c>
      <c r="Q29" s="6" t="s">
        <v>1193</v>
      </c>
    </row>
    <row r="30" spans="1:17" ht="12.75">
      <c r="A30" s="116">
        <v>25</v>
      </c>
      <c r="B30" s="119">
        <v>1844</v>
      </c>
      <c r="D30" s="15"/>
      <c r="E30" s="17">
        <v>1</v>
      </c>
      <c r="F30" s="17">
        <v>1</v>
      </c>
      <c r="G30" s="17"/>
      <c r="H30" s="17"/>
      <c r="I30" s="17"/>
      <c r="J30" s="17"/>
      <c r="K30" s="17"/>
      <c r="L30" s="16">
        <v>2</v>
      </c>
      <c r="M30" s="5" t="s">
        <v>909</v>
      </c>
      <c r="N30" s="5" t="s">
        <v>911</v>
      </c>
      <c r="O30" s="5">
        <v>100</v>
      </c>
      <c r="P30" s="5">
        <v>101</v>
      </c>
      <c r="Q30" s="6" t="s">
        <v>1193</v>
      </c>
    </row>
    <row r="31" spans="1:17" ht="12.75">
      <c r="A31" s="116">
        <v>26</v>
      </c>
      <c r="B31" s="119">
        <v>1843</v>
      </c>
      <c r="D31" s="15"/>
      <c r="E31" s="17">
        <v>1</v>
      </c>
      <c r="F31" s="17"/>
      <c r="G31" s="17"/>
      <c r="H31" s="17"/>
      <c r="I31" s="17"/>
      <c r="J31" s="17"/>
      <c r="K31" s="17"/>
      <c r="L31" s="16">
        <v>1</v>
      </c>
      <c r="M31" s="5" t="s">
        <v>909</v>
      </c>
      <c r="N31" s="5" t="s">
        <v>911</v>
      </c>
      <c r="O31" s="5">
        <v>100</v>
      </c>
      <c r="P31" s="5">
        <v>101</v>
      </c>
      <c r="Q31" s="6" t="s">
        <v>1193</v>
      </c>
    </row>
    <row r="32" spans="1:17" ht="12.75">
      <c r="A32" s="116">
        <v>30</v>
      </c>
      <c r="B32" s="119">
        <v>1839</v>
      </c>
      <c r="D32" s="15"/>
      <c r="E32" s="17">
        <v>1</v>
      </c>
      <c r="F32" s="17"/>
      <c r="G32" s="17"/>
      <c r="H32" s="17"/>
      <c r="I32" s="17"/>
      <c r="J32" s="17"/>
      <c r="K32" s="17"/>
      <c r="L32" s="16">
        <v>1</v>
      </c>
      <c r="M32" s="5" t="s">
        <v>909</v>
      </c>
      <c r="N32" s="5" t="s">
        <v>911</v>
      </c>
      <c r="O32" s="5">
        <v>100</v>
      </c>
      <c r="P32" s="5">
        <v>101</v>
      </c>
      <c r="Q32" s="6" t="s">
        <v>1193</v>
      </c>
    </row>
    <row r="33" spans="1:17" s="27" customFormat="1" ht="13.5" thickBot="1">
      <c r="A33" s="127" t="s">
        <v>995</v>
      </c>
      <c r="B33" s="130"/>
      <c r="C33" s="10"/>
      <c r="D33" s="18">
        <f>SUM(D8:D32)</f>
        <v>151</v>
      </c>
      <c r="E33" s="20">
        <f>SUM(E8:E32)</f>
        <v>158</v>
      </c>
      <c r="F33" s="20">
        <f aca="true" t="shared" si="0" ref="F33:L33">SUM(F8:F32)</f>
        <v>57</v>
      </c>
      <c r="G33" s="20">
        <f t="shared" si="0"/>
        <v>12</v>
      </c>
      <c r="H33" s="20">
        <f t="shared" si="0"/>
        <v>16</v>
      </c>
      <c r="I33" s="20">
        <f t="shared" si="0"/>
        <v>14</v>
      </c>
      <c r="J33" s="20">
        <f t="shared" si="0"/>
        <v>28</v>
      </c>
      <c r="K33" s="20">
        <f t="shared" si="0"/>
        <v>151</v>
      </c>
      <c r="L33" s="20">
        <f t="shared" si="0"/>
        <v>285</v>
      </c>
      <c r="M33" s="4" t="s">
        <v>909</v>
      </c>
      <c r="N33" s="5" t="s">
        <v>911</v>
      </c>
      <c r="O33" s="5">
        <v>100</v>
      </c>
      <c r="P33" s="5">
        <v>101</v>
      </c>
      <c r="Q33" s="6" t="s">
        <v>1193</v>
      </c>
    </row>
    <row r="34" spans="13:17" ht="12.75">
      <c r="M34" s="2"/>
      <c r="N34" s="2"/>
      <c r="O34" s="2"/>
      <c r="P34" s="2"/>
      <c r="Q34" s="2"/>
    </row>
    <row r="35" spans="13:17" ht="12.75">
      <c r="M35" s="5"/>
      <c r="N35" s="5"/>
      <c r="O35" s="5"/>
      <c r="P35" s="5"/>
      <c r="Q35" s="5"/>
    </row>
    <row r="36" spans="13:17" ht="12.75">
      <c r="M36" s="5"/>
      <c r="N36" s="5"/>
      <c r="O36" s="5"/>
      <c r="P36" s="5"/>
      <c r="Q36" s="5"/>
    </row>
  </sheetData>
  <mergeCells count="18">
    <mergeCell ref="A3:A6"/>
    <mergeCell ref="B3:B6"/>
    <mergeCell ref="D4:D6"/>
    <mergeCell ref="E3:F3"/>
    <mergeCell ref="E4:E6"/>
    <mergeCell ref="F4:F6"/>
    <mergeCell ref="Q3:Q6"/>
    <mergeCell ref="M3:M6"/>
    <mergeCell ref="N3:N6"/>
    <mergeCell ref="O3:O6"/>
    <mergeCell ref="P3:P6"/>
    <mergeCell ref="G4:G6"/>
    <mergeCell ref="K5:K6"/>
    <mergeCell ref="L5:L6"/>
    <mergeCell ref="H4:H6"/>
    <mergeCell ref="I4:I6"/>
    <mergeCell ref="J4:J6"/>
    <mergeCell ref="K3:L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selection activeCell="A1" sqref="A1"/>
    </sheetView>
  </sheetViews>
  <sheetFormatPr defaultColWidth="9.140625" defaultRowHeight="12.75"/>
  <cols>
    <col min="1" max="2" width="17.57421875" style="10" customWidth="1"/>
    <col min="3" max="3" width="22.7109375" style="10" customWidth="1"/>
    <col min="4" max="4" width="2.7109375" style="10" customWidth="1"/>
    <col min="5" max="5" width="15.421875" style="10" customWidth="1"/>
    <col min="6" max="6" width="14.28125" style="10" customWidth="1"/>
    <col min="7" max="8" width="9.140625" style="10" customWidth="1"/>
    <col min="9" max="9" width="6.8515625" style="10" customWidth="1"/>
    <col min="10" max="10" width="7.140625" style="10" customWidth="1"/>
    <col min="11" max="12" width="6.57421875" style="10" customWidth="1"/>
    <col min="13" max="13" width="5.7109375" style="10" customWidth="1"/>
    <col min="14" max="16384" width="9.140625" style="10" customWidth="1"/>
  </cols>
  <sheetData>
    <row r="1" spans="1:14" ht="13.5" thickBot="1">
      <c r="A1" s="110" t="s">
        <v>991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</row>
    <row r="2" ht="13.5" thickBot="1"/>
    <row r="3" spans="1:14" ht="22.5" customHeight="1">
      <c r="A3" s="159" t="s">
        <v>907</v>
      </c>
      <c r="B3" s="199" t="s">
        <v>992</v>
      </c>
      <c r="C3" s="215" t="s">
        <v>990</v>
      </c>
      <c r="D3" s="11"/>
      <c r="E3" s="159" t="s">
        <v>993</v>
      </c>
      <c r="F3" s="199" t="s">
        <v>994</v>
      </c>
      <c r="G3" s="199" t="s">
        <v>995</v>
      </c>
      <c r="H3" s="201"/>
      <c r="I3" s="204" t="s">
        <v>903</v>
      </c>
      <c r="J3" s="137" t="s">
        <v>904</v>
      </c>
      <c r="K3" s="137" t="s">
        <v>905</v>
      </c>
      <c r="L3" s="207" t="s">
        <v>906</v>
      </c>
      <c r="M3" s="137" t="s">
        <v>907</v>
      </c>
      <c r="N3" s="140" t="s">
        <v>908</v>
      </c>
    </row>
    <row r="4" spans="1:14" ht="18" customHeight="1">
      <c r="A4" s="136"/>
      <c r="B4" s="200"/>
      <c r="C4" s="216"/>
      <c r="D4" s="11"/>
      <c r="E4" s="136"/>
      <c r="F4" s="200"/>
      <c r="G4" s="200"/>
      <c r="H4" s="202"/>
      <c r="I4" s="205"/>
      <c r="J4" s="138"/>
      <c r="K4" s="138"/>
      <c r="L4" s="208"/>
      <c r="M4" s="138"/>
      <c r="N4" s="128"/>
    </row>
    <row r="5" spans="1:14" ht="18.75" customHeight="1">
      <c r="A5" s="136"/>
      <c r="B5" s="200"/>
      <c r="C5" s="216"/>
      <c r="D5" s="11"/>
      <c r="E5" s="136"/>
      <c r="F5" s="200"/>
      <c r="G5" s="200"/>
      <c r="H5" s="202"/>
      <c r="I5" s="205"/>
      <c r="J5" s="138"/>
      <c r="K5" s="138"/>
      <c r="L5" s="208"/>
      <c r="M5" s="138"/>
      <c r="N5" s="128"/>
    </row>
    <row r="6" spans="1:14" ht="13.5" thickBot="1">
      <c r="A6" s="212"/>
      <c r="B6" s="213"/>
      <c r="C6" s="217"/>
      <c r="D6" s="11"/>
      <c r="E6" s="212"/>
      <c r="F6" s="213"/>
      <c r="G6" s="125" t="s">
        <v>926</v>
      </c>
      <c r="H6" s="132" t="s">
        <v>927</v>
      </c>
      <c r="I6" s="206"/>
      <c r="J6" s="139"/>
      <c r="K6" s="139"/>
      <c r="L6" s="209"/>
      <c r="M6" s="139"/>
      <c r="N6" s="129"/>
    </row>
    <row r="7" spans="7:8" ht="13.5" thickBot="1">
      <c r="G7" s="27"/>
      <c r="H7" s="27"/>
    </row>
    <row r="8" spans="1:14" ht="25.5">
      <c r="A8" s="12" t="s">
        <v>912</v>
      </c>
      <c r="B8" s="14" t="s">
        <v>996</v>
      </c>
      <c r="C8" s="35" t="s">
        <v>1002</v>
      </c>
      <c r="E8" s="12">
        <v>7</v>
      </c>
      <c r="F8" s="14">
        <v>123</v>
      </c>
      <c r="G8" s="14">
        <v>136</v>
      </c>
      <c r="H8" s="14">
        <v>4</v>
      </c>
      <c r="I8" s="1" t="s">
        <v>909</v>
      </c>
      <c r="J8" s="2" t="s">
        <v>911</v>
      </c>
      <c r="K8" s="2">
        <v>52</v>
      </c>
      <c r="L8" s="2">
        <v>53</v>
      </c>
      <c r="M8" s="2" t="s">
        <v>912</v>
      </c>
      <c r="N8" s="3" t="s">
        <v>922</v>
      </c>
    </row>
    <row r="9" spans="1:14" ht="25.5">
      <c r="A9" s="15"/>
      <c r="B9" s="17" t="s">
        <v>997</v>
      </c>
      <c r="C9" s="36" t="s">
        <v>1003</v>
      </c>
      <c r="E9" s="15">
        <v>7</v>
      </c>
      <c r="F9" s="17">
        <v>56</v>
      </c>
      <c r="G9" s="17">
        <v>66</v>
      </c>
      <c r="H9" s="17">
        <v>2</v>
      </c>
      <c r="I9" s="4" t="s">
        <v>909</v>
      </c>
      <c r="J9" s="5" t="s">
        <v>911</v>
      </c>
      <c r="K9" s="5">
        <v>52</v>
      </c>
      <c r="L9" s="5">
        <v>53</v>
      </c>
      <c r="M9" s="5" t="s">
        <v>912</v>
      </c>
      <c r="N9" s="6" t="s">
        <v>922</v>
      </c>
    </row>
    <row r="10" spans="1:14" ht="25.5">
      <c r="A10" s="15"/>
      <c r="B10" s="17" t="s">
        <v>998</v>
      </c>
      <c r="C10" s="36" t="s">
        <v>1004</v>
      </c>
      <c r="E10" s="15">
        <v>14</v>
      </c>
      <c r="F10" s="17">
        <v>158</v>
      </c>
      <c r="G10" s="17">
        <v>182</v>
      </c>
      <c r="H10" s="17">
        <v>4</v>
      </c>
      <c r="I10" s="4" t="s">
        <v>909</v>
      </c>
      <c r="J10" s="5" t="s">
        <v>911</v>
      </c>
      <c r="K10" s="5">
        <v>52</v>
      </c>
      <c r="L10" s="5">
        <v>53</v>
      </c>
      <c r="M10" s="5" t="s">
        <v>912</v>
      </c>
      <c r="N10" s="6" t="s">
        <v>922</v>
      </c>
    </row>
    <row r="11" spans="1:14" ht="12.75">
      <c r="A11" s="15"/>
      <c r="B11" s="17" t="s">
        <v>999</v>
      </c>
      <c r="C11" s="16" t="s">
        <v>1005</v>
      </c>
      <c r="E11" s="15">
        <v>11</v>
      </c>
      <c r="F11" s="17">
        <v>93</v>
      </c>
      <c r="G11" s="17">
        <v>107</v>
      </c>
      <c r="H11" s="17">
        <v>2</v>
      </c>
      <c r="I11" s="4" t="s">
        <v>909</v>
      </c>
      <c r="J11" s="5" t="s">
        <v>911</v>
      </c>
      <c r="K11" s="5">
        <v>52</v>
      </c>
      <c r="L11" s="5">
        <v>53</v>
      </c>
      <c r="M11" s="5" t="s">
        <v>912</v>
      </c>
      <c r="N11" s="6" t="s">
        <v>922</v>
      </c>
    </row>
    <row r="12" spans="1:14" ht="38.25">
      <c r="A12" s="15"/>
      <c r="B12" s="17" t="s">
        <v>1000</v>
      </c>
      <c r="C12" s="36" t="s">
        <v>1006</v>
      </c>
      <c r="E12" s="15">
        <v>36</v>
      </c>
      <c r="F12" s="17">
        <v>33</v>
      </c>
      <c r="G12" s="17">
        <v>85</v>
      </c>
      <c r="H12" s="17"/>
      <c r="I12" s="4" t="s">
        <v>909</v>
      </c>
      <c r="J12" s="5" t="s">
        <v>911</v>
      </c>
      <c r="K12" s="5">
        <v>52</v>
      </c>
      <c r="L12" s="5">
        <v>53</v>
      </c>
      <c r="M12" s="5" t="s">
        <v>912</v>
      </c>
      <c r="N12" s="6" t="s">
        <v>922</v>
      </c>
    </row>
    <row r="13" spans="1:14" s="27" customFormat="1" ht="12.75">
      <c r="A13" s="15"/>
      <c r="B13" s="17"/>
      <c r="C13" s="36" t="s">
        <v>995</v>
      </c>
      <c r="D13" s="10"/>
      <c r="E13" s="15">
        <f>SUM(E8:E12)</f>
        <v>75</v>
      </c>
      <c r="F13" s="17">
        <f>SUM(F8:F12)</f>
        <v>463</v>
      </c>
      <c r="G13" s="17">
        <f>SUM(G8:G12)</f>
        <v>576</v>
      </c>
      <c r="H13" s="17">
        <f>SUM(H8:H12)</f>
        <v>12</v>
      </c>
      <c r="I13" s="4"/>
      <c r="J13" s="5"/>
      <c r="K13" s="5"/>
      <c r="L13" s="5"/>
      <c r="M13" s="5"/>
      <c r="N13" s="6"/>
    </row>
    <row r="14" spans="1:14" ht="12.75">
      <c r="A14" s="15" t="s">
        <v>913</v>
      </c>
      <c r="B14" s="17" t="s">
        <v>1001</v>
      </c>
      <c r="C14" s="16" t="s">
        <v>1007</v>
      </c>
      <c r="E14" s="15">
        <v>16</v>
      </c>
      <c r="F14" s="17">
        <v>195</v>
      </c>
      <c r="G14" s="17">
        <v>240</v>
      </c>
      <c r="H14" s="17"/>
      <c r="I14" s="4" t="s">
        <v>909</v>
      </c>
      <c r="J14" s="5" t="s">
        <v>911</v>
      </c>
      <c r="K14" s="5">
        <v>52</v>
      </c>
      <c r="L14" s="5">
        <v>53</v>
      </c>
      <c r="M14" s="5" t="s">
        <v>913</v>
      </c>
      <c r="N14" s="6" t="s">
        <v>922</v>
      </c>
    </row>
    <row r="15" spans="1:14" ht="12.75">
      <c r="A15" s="15" t="s">
        <v>910</v>
      </c>
      <c r="B15" s="17" t="s">
        <v>1008</v>
      </c>
      <c r="C15" s="16" t="s">
        <v>1011</v>
      </c>
      <c r="E15" s="15">
        <v>18</v>
      </c>
      <c r="F15" s="17">
        <v>139</v>
      </c>
      <c r="G15" s="17">
        <v>183</v>
      </c>
      <c r="H15" s="17"/>
      <c r="I15" s="4" t="s">
        <v>909</v>
      </c>
      <c r="J15" s="5" t="s">
        <v>911</v>
      </c>
      <c r="K15" s="5">
        <v>52</v>
      </c>
      <c r="L15" s="5">
        <v>53</v>
      </c>
      <c r="M15" s="5" t="s">
        <v>910</v>
      </c>
      <c r="N15" s="6" t="s">
        <v>922</v>
      </c>
    </row>
    <row r="16" spans="1:14" ht="51">
      <c r="A16" s="15"/>
      <c r="B16" s="17" t="s">
        <v>1009</v>
      </c>
      <c r="C16" s="36" t="s">
        <v>1012</v>
      </c>
      <c r="E16" s="15">
        <v>10</v>
      </c>
      <c r="F16" s="17">
        <v>158</v>
      </c>
      <c r="G16" s="17">
        <v>174</v>
      </c>
      <c r="H16" s="17">
        <v>5</v>
      </c>
      <c r="I16" s="4" t="s">
        <v>909</v>
      </c>
      <c r="J16" s="5" t="s">
        <v>911</v>
      </c>
      <c r="K16" s="5">
        <v>52</v>
      </c>
      <c r="L16" s="5">
        <v>53</v>
      </c>
      <c r="M16" s="5" t="s">
        <v>910</v>
      </c>
      <c r="N16" s="6" t="s">
        <v>922</v>
      </c>
    </row>
    <row r="17" spans="1:14" ht="12.75">
      <c r="A17" s="15"/>
      <c r="B17" s="17" t="s">
        <v>1010</v>
      </c>
      <c r="C17" s="16" t="s">
        <v>1007</v>
      </c>
      <c r="E17" s="15">
        <v>5</v>
      </c>
      <c r="F17" s="17">
        <v>59</v>
      </c>
      <c r="G17" s="17">
        <v>69</v>
      </c>
      <c r="H17" s="17">
        <v>4</v>
      </c>
      <c r="I17" s="4" t="s">
        <v>909</v>
      </c>
      <c r="J17" s="5" t="s">
        <v>911</v>
      </c>
      <c r="K17" s="5">
        <v>52</v>
      </c>
      <c r="L17" s="5">
        <v>53</v>
      </c>
      <c r="M17" s="5" t="s">
        <v>910</v>
      </c>
      <c r="N17" s="6" t="s">
        <v>922</v>
      </c>
    </row>
    <row r="18" spans="1:14" s="27" customFormat="1" ht="12.75">
      <c r="A18" s="15"/>
      <c r="B18" s="17"/>
      <c r="C18" s="16" t="s">
        <v>995</v>
      </c>
      <c r="D18" s="10"/>
      <c r="E18" s="15">
        <f>SUM(E15:E17)</f>
        <v>33</v>
      </c>
      <c r="F18" s="17">
        <f>SUM(F15:F17)</f>
        <v>356</v>
      </c>
      <c r="G18" s="17">
        <f>SUM(G15:G17)</f>
        <v>426</v>
      </c>
      <c r="H18" s="17">
        <f>SUM(H15:H17)</f>
        <v>9</v>
      </c>
      <c r="I18" s="4"/>
      <c r="J18" s="5"/>
      <c r="K18" s="5"/>
      <c r="L18" s="5"/>
      <c r="M18" s="5" t="s">
        <v>910</v>
      </c>
      <c r="N18" s="6"/>
    </row>
    <row r="19" spans="1:14" ht="12.75">
      <c r="A19" s="15" t="s">
        <v>916</v>
      </c>
      <c r="B19" s="17" t="s">
        <v>1013</v>
      </c>
      <c r="C19" s="16" t="s">
        <v>1007</v>
      </c>
      <c r="E19" s="15">
        <v>5</v>
      </c>
      <c r="F19" s="17">
        <v>86</v>
      </c>
      <c r="G19" s="17">
        <v>96</v>
      </c>
      <c r="H19" s="17">
        <v>4</v>
      </c>
      <c r="I19" s="4" t="s">
        <v>909</v>
      </c>
      <c r="J19" s="5" t="s">
        <v>911</v>
      </c>
      <c r="K19" s="5">
        <v>52</v>
      </c>
      <c r="L19" s="5">
        <v>53</v>
      </c>
      <c r="M19" s="5" t="s">
        <v>916</v>
      </c>
      <c r="N19" s="6" t="s">
        <v>922</v>
      </c>
    </row>
    <row r="20" spans="1:14" ht="51">
      <c r="A20" s="15" t="s">
        <v>920</v>
      </c>
      <c r="B20" s="17" t="s">
        <v>1014</v>
      </c>
      <c r="C20" s="36" t="s">
        <v>1029</v>
      </c>
      <c r="E20" s="15">
        <v>27</v>
      </c>
      <c r="F20" s="17">
        <v>286</v>
      </c>
      <c r="G20" s="17">
        <v>348</v>
      </c>
      <c r="H20" s="17"/>
      <c r="I20" s="4" t="s">
        <v>909</v>
      </c>
      <c r="J20" s="5" t="s">
        <v>911</v>
      </c>
      <c r="K20" s="5">
        <v>52</v>
      </c>
      <c r="L20" s="5">
        <v>53</v>
      </c>
      <c r="M20" s="5" t="s">
        <v>920</v>
      </c>
      <c r="N20" s="6" t="s">
        <v>922</v>
      </c>
    </row>
    <row r="21" spans="1:14" ht="12.75">
      <c r="A21" s="15"/>
      <c r="B21" s="17" t="s">
        <v>1015</v>
      </c>
      <c r="C21" s="16" t="s">
        <v>1022</v>
      </c>
      <c r="E21" s="15">
        <v>7</v>
      </c>
      <c r="F21" s="17">
        <v>29</v>
      </c>
      <c r="G21" s="17">
        <v>50</v>
      </c>
      <c r="H21" s="17"/>
      <c r="I21" s="4" t="s">
        <v>909</v>
      </c>
      <c r="J21" s="5" t="s">
        <v>911</v>
      </c>
      <c r="K21" s="5">
        <v>52</v>
      </c>
      <c r="L21" s="5">
        <v>53</v>
      </c>
      <c r="M21" s="5" t="s">
        <v>920</v>
      </c>
      <c r="N21" s="6" t="s">
        <v>922</v>
      </c>
    </row>
    <row r="22" spans="1:14" ht="12.75">
      <c r="A22" s="15"/>
      <c r="B22" s="17" t="s">
        <v>1016</v>
      </c>
      <c r="C22" s="16" t="s">
        <v>1023</v>
      </c>
      <c r="E22" s="15">
        <v>14</v>
      </c>
      <c r="F22" s="17">
        <v>125</v>
      </c>
      <c r="G22" s="17">
        <v>150</v>
      </c>
      <c r="H22" s="17">
        <v>2</v>
      </c>
      <c r="I22" s="4" t="s">
        <v>909</v>
      </c>
      <c r="J22" s="5" t="s">
        <v>911</v>
      </c>
      <c r="K22" s="5">
        <v>52</v>
      </c>
      <c r="L22" s="5">
        <v>53</v>
      </c>
      <c r="M22" s="5" t="s">
        <v>920</v>
      </c>
      <c r="N22" s="6" t="s">
        <v>922</v>
      </c>
    </row>
    <row r="23" spans="1:14" ht="38.25">
      <c r="A23" s="15"/>
      <c r="B23" s="17" t="s">
        <v>1017</v>
      </c>
      <c r="C23" s="36" t="s">
        <v>1024</v>
      </c>
      <c r="E23" s="15">
        <v>5</v>
      </c>
      <c r="F23" s="17">
        <v>58</v>
      </c>
      <c r="G23" s="17">
        <v>70</v>
      </c>
      <c r="H23" s="17"/>
      <c r="I23" s="4" t="s">
        <v>909</v>
      </c>
      <c r="J23" s="5" t="s">
        <v>911</v>
      </c>
      <c r="K23" s="5">
        <v>52</v>
      </c>
      <c r="L23" s="5">
        <v>53</v>
      </c>
      <c r="M23" s="5" t="s">
        <v>920</v>
      </c>
      <c r="N23" s="6" t="s">
        <v>922</v>
      </c>
    </row>
    <row r="24" spans="1:14" ht="38.25">
      <c r="A24" s="15"/>
      <c r="B24" s="17" t="s">
        <v>1018</v>
      </c>
      <c r="C24" s="36" t="s">
        <v>1025</v>
      </c>
      <c r="E24" s="15">
        <v>29</v>
      </c>
      <c r="F24" s="17">
        <v>85</v>
      </c>
      <c r="G24" s="17">
        <v>121</v>
      </c>
      <c r="H24" s="17"/>
      <c r="I24" s="4" t="s">
        <v>909</v>
      </c>
      <c r="J24" s="5" t="s">
        <v>911</v>
      </c>
      <c r="K24" s="5">
        <v>52</v>
      </c>
      <c r="L24" s="5">
        <v>53</v>
      </c>
      <c r="M24" s="5" t="s">
        <v>920</v>
      </c>
      <c r="N24" s="6" t="s">
        <v>922</v>
      </c>
    </row>
    <row r="25" spans="1:14" ht="38.25">
      <c r="A25" s="15"/>
      <c r="B25" s="17" t="s">
        <v>1019</v>
      </c>
      <c r="C25" s="36" t="s">
        <v>1030</v>
      </c>
      <c r="E25" s="15">
        <v>6</v>
      </c>
      <c r="F25" s="17">
        <v>1</v>
      </c>
      <c r="G25" s="17">
        <v>13</v>
      </c>
      <c r="H25" s="17"/>
      <c r="I25" s="4" t="s">
        <v>909</v>
      </c>
      <c r="J25" s="5" t="s">
        <v>911</v>
      </c>
      <c r="K25" s="5">
        <v>52</v>
      </c>
      <c r="L25" s="5">
        <v>53</v>
      </c>
      <c r="M25" s="5" t="s">
        <v>920</v>
      </c>
      <c r="N25" s="6" t="s">
        <v>922</v>
      </c>
    </row>
    <row r="26" spans="1:14" ht="51">
      <c r="A26" s="15"/>
      <c r="C26" s="36" t="s">
        <v>1026</v>
      </c>
      <c r="E26" s="15">
        <v>14</v>
      </c>
      <c r="F26" s="17">
        <v>29</v>
      </c>
      <c r="G26" s="17">
        <v>56</v>
      </c>
      <c r="H26" s="17"/>
      <c r="I26" s="4" t="s">
        <v>909</v>
      </c>
      <c r="J26" s="5" t="s">
        <v>911</v>
      </c>
      <c r="K26" s="5">
        <v>52</v>
      </c>
      <c r="L26" s="5">
        <v>53</v>
      </c>
      <c r="M26" s="5" t="s">
        <v>920</v>
      </c>
      <c r="N26" s="6" t="s">
        <v>922</v>
      </c>
    </row>
    <row r="27" spans="1:14" ht="12.75">
      <c r="A27" s="15"/>
      <c r="C27" s="16" t="s">
        <v>1027</v>
      </c>
      <c r="E27" s="15">
        <v>6</v>
      </c>
      <c r="F27" s="17">
        <v>50</v>
      </c>
      <c r="G27" s="17">
        <v>57</v>
      </c>
      <c r="H27" s="17">
        <v>4</v>
      </c>
      <c r="I27" s="4" t="s">
        <v>909</v>
      </c>
      <c r="J27" s="5" t="s">
        <v>911</v>
      </c>
      <c r="K27" s="5">
        <v>52</v>
      </c>
      <c r="L27" s="5">
        <v>53</v>
      </c>
      <c r="M27" s="5" t="s">
        <v>920</v>
      </c>
      <c r="N27" s="6" t="s">
        <v>922</v>
      </c>
    </row>
    <row r="28" spans="1:14" ht="38.25">
      <c r="A28" s="15"/>
      <c r="B28" s="17" t="s">
        <v>1020</v>
      </c>
      <c r="C28" s="36" t="s">
        <v>1028</v>
      </c>
      <c r="E28" s="15">
        <v>25</v>
      </c>
      <c r="F28" s="17">
        <v>18</v>
      </c>
      <c r="G28" s="17">
        <v>46</v>
      </c>
      <c r="H28" s="17"/>
      <c r="I28" s="4" t="s">
        <v>909</v>
      </c>
      <c r="J28" s="5" t="s">
        <v>911</v>
      </c>
      <c r="K28" s="5">
        <v>52</v>
      </c>
      <c r="L28" s="5">
        <v>53</v>
      </c>
      <c r="M28" s="5" t="s">
        <v>920</v>
      </c>
      <c r="N28" s="6" t="s">
        <v>922</v>
      </c>
    </row>
    <row r="29" spans="1:14" s="27" customFormat="1" ht="12.75">
      <c r="A29" s="15"/>
      <c r="B29" s="17"/>
      <c r="C29" s="16" t="s">
        <v>995</v>
      </c>
      <c r="D29" s="10"/>
      <c r="E29" s="15">
        <f>SUM(E20:E28)</f>
        <v>133</v>
      </c>
      <c r="F29" s="17">
        <f>SUM(F20:F28)</f>
        <v>681</v>
      </c>
      <c r="G29" s="17">
        <f>SUM(G20:G28)</f>
        <v>911</v>
      </c>
      <c r="H29" s="17">
        <f>SUM(H20:H28)</f>
        <v>6</v>
      </c>
      <c r="I29" s="4"/>
      <c r="J29" s="5" t="s">
        <v>911</v>
      </c>
      <c r="K29" s="5">
        <v>52</v>
      </c>
      <c r="L29" s="5">
        <v>53</v>
      </c>
      <c r="M29" s="5"/>
      <c r="N29" s="6" t="s">
        <v>922</v>
      </c>
    </row>
    <row r="30" spans="1:14" ht="39" thickBot="1">
      <c r="A30" s="18"/>
      <c r="B30" s="20"/>
      <c r="C30" s="37" t="s">
        <v>1021</v>
      </c>
      <c r="E30" s="18">
        <v>262</v>
      </c>
      <c r="F30" s="20">
        <v>1781</v>
      </c>
      <c r="G30" s="20">
        <v>2249</v>
      </c>
      <c r="H30" s="19">
        <v>31</v>
      </c>
      <c r="I30" s="7" t="s">
        <v>909</v>
      </c>
      <c r="J30" s="8" t="s">
        <v>911</v>
      </c>
      <c r="K30" s="8">
        <v>52</v>
      </c>
      <c r="L30" s="8">
        <v>53</v>
      </c>
      <c r="M30" s="8" t="s">
        <v>912</v>
      </c>
      <c r="N30" s="9" t="s">
        <v>922</v>
      </c>
    </row>
    <row r="32" s="17" customFormat="1" ht="12.75"/>
    <row r="33" s="17" customFormat="1" ht="12.75"/>
    <row r="34" s="17" customFormat="1" ht="12.75"/>
    <row r="35" s="17" customFormat="1" ht="12.75"/>
  </sheetData>
  <mergeCells count="12">
    <mergeCell ref="M3:M6"/>
    <mergeCell ref="N3:N6"/>
    <mergeCell ref="I3:I6"/>
    <mergeCell ref="J3:J6"/>
    <mergeCell ref="K3:K6"/>
    <mergeCell ref="L3:L6"/>
    <mergeCell ref="F3:F6"/>
    <mergeCell ref="G3:H5"/>
    <mergeCell ref="A3:A6"/>
    <mergeCell ref="C3:C6"/>
    <mergeCell ref="B3:B6"/>
    <mergeCell ref="E3:E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31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10" customWidth="1"/>
    <col min="2" max="2" width="18.57421875" style="10" customWidth="1"/>
    <col min="3" max="3" width="30.140625" style="88" customWidth="1"/>
    <col min="4" max="4" width="2.7109375" style="10" customWidth="1"/>
    <col min="5" max="5" width="9.7109375" style="10" customWidth="1"/>
    <col min="6" max="10" width="9.140625" style="10" customWidth="1"/>
    <col min="11" max="11" width="6.8515625" style="10" customWidth="1"/>
    <col min="12" max="12" width="7.140625" style="10" customWidth="1"/>
    <col min="13" max="14" width="6.57421875" style="10" customWidth="1"/>
    <col min="15" max="15" width="5.7109375" style="10" customWidth="1"/>
    <col min="16" max="16384" width="9.140625" style="10" customWidth="1"/>
  </cols>
  <sheetData>
    <row r="1" spans="1:16" ht="13.5" thickBot="1">
      <c r="A1" s="110" t="s">
        <v>1031</v>
      </c>
      <c r="B1" s="22"/>
      <c r="C1" s="87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3"/>
    </row>
    <row r="2" ht="13.5" thickBot="1"/>
    <row r="3" spans="1:16" ht="22.5" customHeight="1">
      <c r="A3" s="159" t="s">
        <v>907</v>
      </c>
      <c r="B3" s="199" t="s">
        <v>992</v>
      </c>
      <c r="C3" s="215" t="s">
        <v>1032</v>
      </c>
      <c r="D3" s="11"/>
      <c r="E3" s="159" t="s">
        <v>981</v>
      </c>
      <c r="F3" s="199"/>
      <c r="G3" s="199" t="s">
        <v>1033</v>
      </c>
      <c r="H3" s="199"/>
      <c r="I3" s="199" t="s">
        <v>1034</v>
      </c>
      <c r="J3" s="201"/>
      <c r="K3" s="204" t="s">
        <v>903</v>
      </c>
      <c r="L3" s="137" t="s">
        <v>904</v>
      </c>
      <c r="M3" s="137" t="s">
        <v>905</v>
      </c>
      <c r="N3" s="207" t="s">
        <v>906</v>
      </c>
      <c r="O3" s="137" t="s">
        <v>907</v>
      </c>
      <c r="P3" s="140" t="s">
        <v>908</v>
      </c>
    </row>
    <row r="4" spans="1:16" ht="18" customHeight="1">
      <c r="A4" s="136"/>
      <c r="B4" s="200"/>
      <c r="C4" s="216"/>
      <c r="D4" s="11"/>
      <c r="E4" s="136"/>
      <c r="F4" s="200"/>
      <c r="G4" s="200"/>
      <c r="H4" s="200"/>
      <c r="I4" s="200"/>
      <c r="J4" s="202"/>
      <c r="K4" s="205"/>
      <c r="L4" s="138"/>
      <c r="M4" s="138"/>
      <c r="N4" s="208"/>
      <c r="O4" s="138"/>
      <c r="P4" s="128"/>
    </row>
    <row r="5" spans="1:16" ht="18.75" customHeight="1">
      <c r="A5" s="136"/>
      <c r="B5" s="200"/>
      <c r="C5" s="216"/>
      <c r="D5" s="11"/>
      <c r="E5" s="136"/>
      <c r="F5" s="200"/>
      <c r="G5" s="200"/>
      <c r="H5" s="200"/>
      <c r="I5" s="200"/>
      <c r="J5" s="202"/>
      <c r="K5" s="205"/>
      <c r="L5" s="138"/>
      <c r="M5" s="138"/>
      <c r="N5" s="208"/>
      <c r="O5" s="138"/>
      <c r="P5" s="128"/>
    </row>
    <row r="6" spans="1:16" ht="13.5" thickBot="1">
      <c r="A6" s="212"/>
      <c r="B6" s="213"/>
      <c r="C6" s="217"/>
      <c r="D6" s="11"/>
      <c r="E6" s="121" t="s">
        <v>926</v>
      </c>
      <c r="F6" s="125" t="s">
        <v>927</v>
      </c>
      <c r="G6" s="125" t="s">
        <v>926</v>
      </c>
      <c r="H6" s="125" t="s">
        <v>927</v>
      </c>
      <c r="I6" s="125" t="s">
        <v>926</v>
      </c>
      <c r="J6" s="132" t="s">
        <v>927</v>
      </c>
      <c r="K6" s="206"/>
      <c r="L6" s="139"/>
      <c r="M6" s="139"/>
      <c r="N6" s="209"/>
      <c r="O6" s="139"/>
      <c r="P6" s="129"/>
    </row>
    <row r="7" spans="9:10" ht="13.5" thickBot="1">
      <c r="I7" s="27"/>
      <c r="J7" s="27"/>
    </row>
    <row r="8" spans="1:16" ht="25.5">
      <c r="A8" s="78" t="s">
        <v>912</v>
      </c>
      <c r="B8" s="68" t="s">
        <v>1035</v>
      </c>
      <c r="C8" s="133" t="s">
        <v>1095</v>
      </c>
      <c r="D8" s="67"/>
      <c r="E8" s="78"/>
      <c r="F8" s="68">
        <v>7</v>
      </c>
      <c r="G8" s="68"/>
      <c r="H8" s="68"/>
      <c r="I8" s="68"/>
      <c r="J8" s="68">
        <v>43</v>
      </c>
      <c r="K8" s="1" t="s">
        <v>909</v>
      </c>
      <c r="L8" s="2" t="s">
        <v>911</v>
      </c>
      <c r="M8" s="2">
        <v>52</v>
      </c>
      <c r="N8" s="2">
        <v>53</v>
      </c>
      <c r="O8" s="2" t="s">
        <v>912</v>
      </c>
      <c r="P8" s="3" t="s">
        <v>922</v>
      </c>
    </row>
    <row r="9" spans="1:16" ht="12.75">
      <c r="A9" s="52"/>
      <c r="B9" s="69" t="s">
        <v>1091</v>
      </c>
      <c r="C9" s="53" t="s">
        <v>1096</v>
      </c>
      <c r="D9" s="67"/>
      <c r="E9" s="52"/>
      <c r="F9" s="69">
        <v>6</v>
      </c>
      <c r="G9" s="69"/>
      <c r="H9" s="69"/>
      <c r="I9" s="69"/>
      <c r="J9" s="69">
        <v>6</v>
      </c>
      <c r="K9" s="4" t="s">
        <v>909</v>
      </c>
      <c r="L9" s="5" t="s">
        <v>911</v>
      </c>
      <c r="M9" s="5">
        <v>52</v>
      </c>
      <c r="N9" s="5">
        <v>53</v>
      </c>
      <c r="O9" s="5" t="s">
        <v>912</v>
      </c>
      <c r="P9" s="6" t="s">
        <v>922</v>
      </c>
    </row>
    <row r="10" spans="1:16" ht="25.5">
      <c r="A10" s="52"/>
      <c r="B10" s="69" t="s">
        <v>1036</v>
      </c>
      <c r="C10" s="53" t="s">
        <v>1097</v>
      </c>
      <c r="D10" s="67"/>
      <c r="E10" s="52"/>
      <c r="F10" s="69">
        <v>19</v>
      </c>
      <c r="G10" s="69"/>
      <c r="H10" s="69"/>
      <c r="I10" s="69">
        <v>12</v>
      </c>
      <c r="J10" s="69">
        <v>44</v>
      </c>
      <c r="K10" s="4" t="s">
        <v>909</v>
      </c>
      <c r="L10" s="5" t="s">
        <v>911</v>
      </c>
      <c r="M10" s="5">
        <v>52</v>
      </c>
      <c r="N10" s="5">
        <v>53</v>
      </c>
      <c r="O10" s="5" t="s">
        <v>912</v>
      </c>
      <c r="P10" s="6" t="s">
        <v>922</v>
      </c>
    </row>
    <row r="11" spans="1:16" ht="25.5">
      <c r="A11" s="52"/>
      <c r="B11" s="69" t="s">
        <v>1037</v>
      </c>
      <c r="C11" s="53" t="s">
        <v>1098</v>
      </c>
      <c r="D11" s="67"/>
      <c r="E11" s="52"/>
      <c r="F11" s="69">
        <v>18</v>
      </c>
      <c r="G11" s="69"/>
      <c r="H11" s="69"/>
      <c r="I11" s="69"/>
      <c r="J11" s="69">
        <v>18</v>
      </c>
      <c r="K11" s="4" t="s">
        <v>909</v>
      </c>
      <c r="L11" s="5" t="s">
        <v>911</v>
      </c>
      <c r="M11" s="5">
        <v>52</v>
      </c>
      <c r="N11" s="5">
        <v>53</v>
      </c>
      <c r="O11" s="5" t="s">
        <v>912</v>
      </c>
      <c r="P11" s="6" t="s">
        <v>922</v>
      </c>
    </row>
    <row r="12" spans="1:16" ht="25.5">
      <c r="A12" s="52"/>
      <c r="B12" s="69" t="s">
        <v>1038</v>
      </c>
      <c r="C12" s="53" t="s">
        <v>1099</v>
      </c>
      <c r="D12" s="67"/>
      <c r="E12" s="52"/>
      <c r="F12" s="69">
        <v>8</v>
      </c>
      <c r="G12" s="69"/>
      <c r="H12" s="69"/>
      <c r="I12" s="69"/>
      <c r="J12" s="69">
        <v>22</v>
      </c>
      <c r="K12" s="4" t="s">
        <v>909</v>
      </c>
      <c r="L12" s="5" t="s">
        <v>911</v>
      </c>
      <c r="M12" s="5">
        <v>52</v>
      </c>
      <c r="N12" s="5">
        <v>53</v>
      </c>
      <c r="O12" s="5" t="s">
        <v>912</v>
      </c>
      <c r="P12" s="6" t="s">
        <v>922</v>
      </c>
    </row>
    <row r="13" spans="1:16" ht="25.5">
      <c r="A13" s="52"/>
      <c r="B13" s="69" t="s">
        <v>1039</v>
      </c>
      <c r="C13" s="53" t="s">
        <v>1099</v>
      </c>
      <c r="D13" s="67"/>
      <c r="E13" s="52"/>
      <c r="F13" s="69">
        <v>6</v>
      </c>
      <c r="G13" s="69"/>
      <c r="H13" s="69"/>
      <c r="I13" s="69"/>
      <c r="J13" s="69">
        <v>6</v>
      </c>
      <c r="K13" s="4" t="s">
        <v>909</v>
      </c>
      <c r="L13" s="5" t="s">
        <v>911</v>
      </c>
      <c r="M13" s="5">
        <v>52</v>
      </c>
      <c r="N13" s="5">
        <v>53</v>
      </c>
      <c r="O13" s="5" t="s">
        <v>912</v>
      </c>
      <c r="P13" s="6" t="s">
        <v>922</v>
      </c>
    </row>
    <row r="14" spans="1:16" ht="51">
      <c r="A14" s="52"/>
      <c r="B14" s="69" t="s">
        <v>1040</v>
      </c>
      <c r="C14" s="53" t="s">
        <v>1100</v>
      </c>
      <c r="D14" s="67"/>
      <c r="E14" s="52">
        <v>23</v>
      </c>
      <c r="F14" s="69"/>
      <c r="G14" s="69"/>
      <c r="H14" s="69"/>
      <c r="I14" s="69">
        <v>71</v>
      </c>
      <c r="J14" s="69"/>
      <c r="K14" s="4" t="s">
        <v>909</v>
      </c>
      <c r="L14" s="5" t="s">
        <v>911</v>
      </c>
      <c r="M14" s="5">
        <v>52</v>
      </c>
      <c r="N14" s="5">
        <v>53</v>
      </c>
      <c r="O14" s="5" t="s">
        <v>912</v>
      </c>
      <c r="P14" s="6" t="s">
        <v>922</v>
      </c>
    </row>
    <row r="15" spans="1:16" ht="25.5">
      <c r="A15" s="52"/>
      <c r="B15" s="69" t="s">
        <v>1041</v>
      </c>
      <c r="C15" s="53" t="s">
        <v>1101</v>
      </c>
      <c r="D15" s="67"/>
      <c r="E15" s="52"/>
      <c r="F15" s="69">
        <v>11</v>
      </c>
      <c r="G15" s="69"/>
      <c r="H15" s="69"/>
      <c r="I15" s="69"/>
      <c r="J15" s="69">
        <v>11</v>
      </c>
      <c r="K15" s="4" t="s">
        <v>909</v>
      </c>
      <c r="L15" s="5" t="s">
        <v>911</v>
      </c>
      <c r="M15" s="5">
        <v>52</v>
      </c>
      <c r="N15" s="5">
        <v>53</v>
      </c>
      <c r="O15" s="5" t="s">
        <v>912</v>
      </c>
      <c r="P15" s="6" t="s">
        <v>922</v>
      </c>
    </row>
    <row r="16" spans="1:16" ht="12.75">
      <c r="A16" s="52"/>
      <c r="B16" s="69"/>
      <c r="C16" s="53" t="s">
        <v>1102</v>
      </c>
      <c r="D16" s="67"/>
      <c r="E16" s="52">
        <v>28</v>
      </c>
      <c r="F16" s="69"/>
      <c r="G16" s="69"/>
      <c r="H16" s="69"/>
      <c r="I16" s="69">
        <v>28</v>
      </c>
      <c r="J16" s="69"/>
      <c r="K16" s="4"/>
      <c r="L16" s="5"/>
      <c r="M16" s="5"/>
      <c r="N16" s="5"/>
      <c r="O16" s="5"/>
      <c r="P16" s="6"/>
    </row>
    <row r="17" spans="1:16" ht="12.75">
      <c r="A17" s="52"/>
      <c r="B17" s="69"/>
      <c r="C17" s="53" t="s">
        <v>1103</v>
      </c>
      <c r="D17" s="67"/>
      <c r="E17" s="52"/>
      <c r="F17" s="69">
        <v>50</v>
      </c>
      <c r="G17" s="69"/>
      <c r="H17" s="69"/>
      <c r="I17" s="69"/>
      <c r="J17" s="69">
        <v>51</v>
      </c>
      <c r="K17" s="4"/>
      <c r="L17" s="5"/>
      <c r="M17" s="5"/>
      <c r="N17" s="5"/>
      <c r="O17" s="5"/>
      <c r="P17" s="6"/>
    </row>
    <row r="18" spans="1:16" ht="25.5">
      <c r="A18" s="52"/>
      <c r="B18" s="69" t="s">
        <v>1042</v>
      </c>
      <c r="C18" s="53" t="s">
        <v>1104</v>
      </c>
      <c r="D18" s="67"/>
      <c r="E18" s="52"/>
      <c r="F18" s="69">
        <v>23</v>
      </c>
      <c r="G18" s="69"/>
      <c r="H18" s="69"/>
      <c r="I18" s="69">
        <v>15</v>
      </c>
      <c r="J18" s="69">
        <v>44</v>
      </c>
      <c r="K18" s="4" t="s">
        <v>909</v>
      </c>
      <c r="L18" s="5" t="s">
        <v>911</v>
      </c>
      <c r="M18" s="5">
        <v>52</v>
      </c>
      <c r="N18" s="5">
        <v>53</v>
      </c>
      <c r="O18" s="5" t="s">
        <v>912</v>
      </c>
      <c r="P18" s="6" t="s">
        <v>922</v>
      </c>
    </row>
    <row r="19" spans="1:16" ht="12.75">
      <c r="A19" s="52"/>
      <c r="B19" s="69"/>
      <c r="C19" s="53" t="s">
        <v>1105</v>
      </c>
      <c r="D19" s="67"/>
      <c r="E19" s="52"/>
      <c r="F19" s="69">
        <v>6</v>
      </c>
      <c r="G19" s="69"/>
      <c r="H19" s="69"/>
      <c r="I19" s="69"/>
      <c r="J19" s="69">
        <v>6</v>
      </c>
      <c r="K19" s="4"/>
      <c r="L19" s="5"/>
      <c r="M19" s="5"/>
      <c r="N19" s="5"/>
      <c r="O19" s="5"/>
      <c r="P19" s="6"/>
    </row>
    <row r="20" spans="1:16" ht="25.5">
      <c r="A20" s="52"/>
      <c r="B20" s="69" t="s">
        <v>1043</v>
      </c>
      <c r="C20" s="53" t="s">
        <v>1106</v>
      </c>
      <c r="D20" s="67"/>
      <c r="E20" s="52"/>
      <c r="F20" s="69">
        <v>24</v>
      </c>
      <c r="G20" s="69"/>
      <c r="H20" s="69"/>
      <c r="I20" s="69"/>
      <c r="J20" s="69">
        <v>98</v>
      </c>
      <c r="K20" s="4" t="s">
        <v>909</v>
      </c>
      <c r="L20" s="5" t="s">
        <v>911</v>
      </c>
      <c r="M20" s="5">
        <v>52</v>
      </c>
      <c r="N20" s="5">
        <v>53</v>
      </c>
      <c r="O20" s="5" t="s">
        <v>912</v>
      </c>
      <c r="P20" s="6" t="s">
        <v>922</v>
      </c>
    </row>
    <row r="21" spans="1:16" ht="12.75">
      <c r="A21" s="52"/>
      <c r="B21" s="69"/>
      <c r="C21" s="53" t="s">
        <v>1103</v>
      </c>
      <c r="D21" s="67"/>
      <c r="E21" s="52">
        <v>1</v>
      </c>
      <c r="F21" s="69">
        <v>51</v>
      </c>
      <c r="G21" s="69"/>
      <c r="H21" s="69"/>
      <c r="I21" s="69">
        <v>19</v>
      </c>
      <c r="J21" s="69">
        <v>53</v>
      </c>
      <c r="K21" s="4" t="s">
        <v>909</v>
      </c>
      <c r="L21" s="5" t="s">
        <v>911</v>
      </c>
      <c r="M21" s="5">
        <v>52</v>
      </c>
      <c r="N21" s="5">
        <v>53</v>
      </c>
      <c r="O21" s="5" t="s">
        <v>912</v>
      </c>
      <c r="P21" s="6" t="s">
        <v>922</v>
      </c>
    </row>
    <row r="22" spans="1:16" ht="12.75">
      <c r="A22" s="52"/>
      <c r="B22" s="69" t="s">
        <v>1107</v>
      </c>
      <c r="C22" s="53" t="s">
        <v>1108</v>
      </c>
      <c r="D22" s="67"/>
      <c r="E22" s="52"/>
      <c r="F22" s="69">
        <v>6</v>
      </c>
      <c r="G22" s="69"/>
      <c r="H22" s="69"/>
      <c r="I22" s="69"/>
      <c r="J22" s="69">
        <v>6</v>
      </c>
      <c r="K22" s="4"/>
      <c r="L22" s="5"/>
      <c r="M22" s="5"/>
      <c r="N22" s="5"/>
      <c r="O22" s="5"/>
      <c r="P22" s="6"/>
    </row>
    <row r="23" spans="1:16" ht="25.5">
      <c r="A23" s="52"/>
      <c r="B23" s="82" t="s">
        <v>1092</v>
      </c>
      <c r="C23" s="53" t="s">
        <v>1109</v>
      </c>
      <c r="D23" s="67"/>
      <c r="E23" s="52">
        <v>10</v>
      </c>
      <c r="F23" s="69"/>
      <c r="G23" s="69">
        <v>7</v>
      </c>
      <c r="H23" s="69"/>
      <c r="I23" s="69">
        <v>2</v>
      </c>
      <c r="J23" s="69"/>
      <c r="K23" s="4" t="s">
        <v>909</v>
      </c>
      <c r="L23" s="5" t="s">
        <v>911</v>
      </c>
      <c r="M23" s="5">
        <v>52</v>
      </c>
      <c r="N23" s="5">
        <v>53</v>
      </c>
      <c r="O23" s="5" t="s">
        <v>912</v>
      </c>
      <c r="P23" s="6" t="s">
        <v>922</v>
      </c>
    </row>
    <row r="24" spans="1:16" ht="12.75">
      <c r="A24" s="52"/>
      <c r="B24" s="82"/>
      <c r="C24" s="53" t="s">
        <v>1105</v>
      </c>
      <c r="D24" s="67"/>
      <c r="E24" s="52"/>
      <c r="F24" s="69">
        <v>5</v>
      </c>
      <c r="G24" s="69"/>
      <c r="H24" s="69"/>
      <c r="I24" s="69">
        <v>1</v>
      </c>
      <c r="J24" s="69">
        <v>5</v>
      </c>
      <c r="K24" s="4"/>
      <c r="L24" s="5"/>
      <c r="M24" s="5"/>
      <c r="N24" s="5"/>
      <c r="O24" s="5"/>
      <c r="P24" s="6"/>
    </row>
    <row r="25" spans="1:16" ht="12.75">
      <c r="A25" s="52"/>
      <c r="B25" s="69" t="s">
        <v>1044</v>
      </c>
      <c r="C25" s="53" t="s">
        <v>1108</v>
      </c>
      <c r="D25" s="67"/>
      <c r="E25" s="52"/>
      <c r="F25" s="69">
        <v>12</v>
      </c>
      <c r="G25" s="69"/>
      <c r="H25" s="69"/>
      <c r="I25" s="69">
        <v>1</v>
      </c>
      <c r="J25" s="69">
        <v>34</v>
      </c>
      <c r="K25" s="4" t="s">
        <v>909</v>
      </c>
      <c r="L25" s="5" t="s">
        <v>911</v>
      </c>
      <c r="M25" s="5">
        <v>52</v>
      </c>
      <c r="N25" s="5">
        <v>53</v>
      </c>
      <c r="O25" s="5" t="s">
        <v>912</v>
      </c>
      <c r="P25" s="6" t="s">
        <v>922</v>
      </c>
    </row>
    <row r="26" spans="1:16" ht="12.75">
      <c r="A26" s="52"/>
      <c r="B26" s="69" t="s">
        <v>1110</v>
      </c>
      <c r="C26" s="53" t="s">
        <v>1111</v>
      </c>
      <c r="D26" s="67"/>
      <c r="E26" s="52">
        <v>1</v>
      </c>
      <c r="F26" s="69">
        <v>35</v>
      </c>
      <c r="G26" s="69"/>
      <c r="H26" s="69"/>
      <c r="I26" s="69">
        <v>10</v>
      </c>
      <c r="J26" s="69">
        <v>35</v>
      </c>
      <c r="K26" s="4" t="s">
        <v>909</v>
      </c>
      <c r="L26" s="5" t="s">
        <v>911</v>
      </c>
      <c r="M26" s="5">
        <v>52</v>
      </c>
      <c r="N26" s="5">
        <v>53</v>
      </c>
      <c r="O26" s="5" t="s">
        <v>912</v>
      </c>
      <c r="P26" s="6" t="s">
        <v>922</v>
      </c>
    </row>
    <row r="27" spans="1:16" ht="25.5">
      <c r="A27" s="52"/>
      <c r="B27" s="69" t="s">
        <v>1045</v>
      </c>
      <c r="C27" s="53" t="s">
        <v>1112</v>
      </c>
      <c r="D27" s="67"/>
      <c r="E27" s="52"/>
      <c r="F27" s="67">
        <v>47</v>
      </c>
      <c r="G27" s="67"/>
      <c r="H27" s="67"/>
      <c r="I27" s="69">
        <v>4</v>
      </c>
      <c r="J27" s="69">
        <v>90</v>
      </c>
      <c r="K27" s="4" t="s">
        <v>909</v>
      </c>
      <c r="L27" s="5" t="s">
        <v>911</v>
      </c>
      <c r="M27" s="5">
        <v>52</v>
      </c>
      <c r="N27" s="5">
        <v>53</v>
      </c>
      <c r="O27" s="5" t="s">
        <v>912</v>
      </c>
      <c r="P27" s="6" t="s">
        <v>922</v>
      </c>
    </row>
    <row r="28" spans="1:16" ht="25.5">
      <c r="A28" s="52"/>
      <c r="B28" s="69" t="s">
        <v>1046</v>
      </c>
      <c r="C28" s="53" t="s">
        <v>1113</v>
      </c>
      <c r="D28" s="67"/>
      <c r="E28" s="52">
        <v>10</v>
      </c>
      <c r="F28" s="67"/>
      <c r="G28" s="67"/>
      <c r="H28" s="67"/>
      <c r="I28" s="69"/>
      <c r="J28" s="69"/>
      <c r="K28" s="4" t="s">
        <v>909</v>
      </c>
      <c r="L28" s="5" t="s">
        <v>911</v>
      </c>
      <c r="M28" s="5">
        <v>52</v>
      </c>
      <c r="N28" s="5">
        <v>53</v>
      </c>
      <c r="O28" s="5" t="s">
        <v>912</v>
      </c>
      <c r="P28" s="6" t="s">
        <v>922</v>
      </c>
    </row>
    <row r="29" spans="1:16" ht="25.5">
      <c r="A29" s="52"/>
      <c r="B29" s="69" t="s">
        <v>1093</v>
      </c>
      <c r="C29" s="53" t="s">
        <v>1114</v>
      </c>
      <c r="D29" s="67"/>
      <c r="E29" s="52"/>
      <c r="F29" s="67">
        <v>8</v>
      </c>
      <c r="G29" s="67"/>
      <c r="H29" s="67"/>
      <c r="I29" s="69"/>
      <c r="J29" s="69">
        <v>15</v>
      </c>
      <c r="K29" s="4" t="s">
        <v>909</v>
      </c>
      <c r="L29" s="5" t="s">
        <v>911</v>
      </c>
      <c r="M29" s="5">
        <v>52</v>
      </c>
      <c r="N29" s="5">
        <v>53</v>
      </c>
      <c r="O29" s="5" t="s">
        <v>912</v>
      </c>
      <c r="P29" s="6" t="s">
        <v>922</v>
      </c>
    </row>
    <row r="30" spans="1:16" ht="25.5">
      <c r="A30" s="52"/>
      <c r="B30" s="69" t="s">
        <v>1047</v>
      </c>
      <c r="C30" s="53" t="s">
        <v>1115</v>
      </c>
      <c r="D30" s="67"/>
      <c r="E30" s="52"/>
      <c r="F30" s="67">
        <v>5</v>
      </c>
      <c r="G30" s="67"/>
      <c r="H30" s="67"/>
      <c r="I30" s="69"/>
      <c r="J30" s="69">
        <v>5</v>
      </c>
      <c r="K30" s="4" t="s">
        <v>909</v>
      </c>
      <c r="L30" s="5" t="s">
        <v>911</v>
      </c>
      <c r="M30" s="5">
        <v>52</v>
      </c>
      <c r="N30" s="5">
        <v>53</v>
      </c>
      <c r="O30" s="5" t="s">
        <v>912</v>
      </c>
      <c r="P30" s="6" t="s">
        <v>922</v>
      </c>
    </row>
    <row r="31" spans="1:16" ht="25.5">
      <c r="A31" s="52"/>
      <c r="B31" s="69" t="s">
        <v>1048</v>
      </c>
      <c r="C31" s="53" t="s">
        <v>1116</v>
      </c>
      <c r="D31" s="67"/>
      <c r="E31" s="52"/>
      <c r="F31" s="67">
        <v>22</v>
      </c>
      <c r="G31" s="67"/>
      <c r="H31" s="67"/>
      <c r="I31" s="69">
        <v>7</v>
      </c>
      <c r="J31" s="69">
        <v>44</v>
      </c>
      <c r="K31" s="4" t="s">
        <v>909</v>
      </c>
      <c r="L31" s="5" t="s">
        <v>911</v>
      </c>
      <c r="M31" s="5">
        <v>52</v>
      </c>
      <c r="N31" s="5">
        <v>53</v>
      </c>
      <c r="O31" s="5" t="s">
        <v>912</v>
      </c>
      <c r="P31" s="6" t="s">
        <v>922</v>
      </c>
    </row>
    <row r="32" spans="1:16" ht="25.5">
      <c r="A32" s="52"/>
      <c r="B32" s="69" t="s">
        <v>1049</v>
      </c>
      <c r="C32" s="53" t="s">
        <v>1117</v>
      </c>
      <c r="D32" s="67"/>
      <c r="E32" s="52"/>
      <c r="F32" s="67">
        <v>72</v>
      </c>
      <c r="G32" s="67"/>
      <c r="H32" s="67"/>
      <c r="I32" s="69"/>
      <c r="J32" s="69">
        <v>72</v>
      </c>
      <c r="K32" s="4" t="s">
        <v>909</v>
      </c>
      <c r="L32" s="5" t="s">
        <v>911</v>
      </c>
      <c r="M32" s="5">
        <v>52</v>
      </c>
      <c r="N32" s="5">
        <v>53</v>
      </c>
      <c r="O32" s="5" t="s">
        <v>912</v>
      </c>
      <c r="P32" s="6" t="s">
        <v>922</v>
      </c>
    </row>
    <row r="33" spans="1:16" ht="12.75">
      <c r="A33" s="52"/>
      <c r="B33" s="69" t="s">
        <v>1050</v>
      </c>
      <c r="C33" s="53" t="s">
        <v>1118</v>
      </c>
      <c r="D33" s="67"/>
      <c r="E33" s="52">
        <v>6</v>
      </c>
      <c r="F33" s="67"/>
      <c r="G33" s="67"/>
      <c r="H33" s="67"/>
      <c r="I33" s="69">
        <v>4</v>
      </c>
      <c r="J33" s="69"/>
      <c r="K33" s="4" t="s">
        <v>909</v>
      </c>
      <c r="L33" s="5" t="s">
        <v>911</v>
      </c>
      <c r="M33" s="5">
        <v>52</v>
      </c>
      <c r="N33" s="5">
        <v>53</v>
      </c>
      <c r="O33" s="5" t="s">
        <v>912</v>
      </c>
      <c r="P33" s="6" t="s">
        <v>922</v>
      </c>
    </row>
    <row r="34" spans="1:16" ht="25.5">
      <c r="A34" s="52"/>
      <c r="B34" s="69" t="s">
        <v>1051</v>
      </c>
      <c r="C34" s="53" t="s">
        <v>1119</v>
      </c>
      <c r="D34" s="67"/>
      <c r="E34" s="52"/>
      <c r="F34" s="67">
        <v>52</v>
      </c>
      <c r="G34" s="67"/>
      <c r="H34" s="67"/>
      <c r="I34" s="69"/>
      <c r="J34" s="69">
        <v>92</v>
      </c>
      <c r="K34" s="4" t="s">
        <v>909</v>
      </c>
      <c r="L34" s="5" t="s">
        <v>911</v>
      </c>
      <c r="M34" s="5">
        <v>52</v>
      </c>
      <c r="N34" s="5">
        <v>53</v>
      </c>
      <c r="O34" s="5" t="s">
        <v>912</v>
      </c>
      <c r="P34" s="6" t="s">
        <v>922</v>
      </c>
    </row>
    <row r="35" spans="1:16" ht="25.5">
      <c r="A35" s="52"/>
      <c r="B35" s="69" t="s">
        <v>1052</v>
      </c>
      <c r="C35" s="53" t="s">
        <v>1120</v>
      </c>
      <c r="D35" s="67"/>
      <c r="E35" s="52"/>
      <c r="F35" s="67">
        <v>12</v>
      </c>
      <c r="G35" s="67"/>
      <c r="H35" s="67"/>
      <c r="I35" s="69"/>
      <c r="J35" s="69">
        <v>23</v>
      </c>
      <c r="K35" s="4" t="s">
        <v>909</v>
      </c>
      <c r="L35" s="5" t="s">
        <v>911</v>
      </c>
      <c r="M35" s="5">
        <v>52</v>
      </c>
      <c r="N35" s="5">
        <v>53</v>
      </c>
      <c r="O35" s="5" t="s">
        <v>912</v>
      </c>
      <c r="P35" s="6" t="s">
        <v>922</v>
      </c>
    </row>
    <row r="36" spans="1:16" ht="25.5">
      <c r="A36" s="52"/>
      <c r="B36" s="69" t="s">
        <v>1053</v>
      </c>
      <c r="C36" s="53" t="s">
        <v>1121</v>
      </c>
      <c r="D36" s="67"/>
      <c r="E36" s="52"/>
      <c r="F36" s="67">
        <v>8</v>
      </c>
      <c r="G36" s="67"/>
      <c r="H36" s="67"/>
      <c r="I36" s="69">
        <v>4</v>
      </c>
      <c r="J36" s="69">
        <v>37</v>
      </c>
      <c r="K36" s="4" t="s">
        <v>909</v>
      </c>
      <c r="L36" s="5" t="s">
        <v>911</v>
      </c>
      <c r="M36" s="5">
        <v>52</v>
      </c>
      <c r="N36" s="5">
        <v>53</v>
      </c>
      <c r="O36" s="5" t="s">
        <v>912</v>
      </c>
      <c r="P36" s="6" t="s">
        <v>922</v>
      </c>
    </row>
    <row r="37" spans="1:16" ht="12.75">
      <c r="A37" s="52"/>
      <c r="B37" s="69" t="s">
        <v>1054</v>
      </c>
      <c r="C37" s="53" t="s">
        <v>1122</v>
      </c>
      <c r="D37" s="67"/>
      <c r="E37" s="52"/>
      <c r="F37" s="67">
        <v>12</v>
      </c>
      <c r="G37" s="67"/>
      <c r="H37" s="67"/>
      <c r="I37" s="69">
        <v>18</v>
      </c>
      <c r="J37" s="69">
        <v>12</v>
      </c>
      <c r="K37" s="4" t="s">
        <v>909</v>
      </c>
      <c r="L37" s="5" t="s">
        <v>911</v>
      </c>
      <c r="M37" s="5">
        <v>52</v>
      </c>
      <c r="N37" s="5">
        <v>53</v>
      </c>
      <c r="O37" s="5" t="s">
        <v>912</v>
      </c>
      <c r="P37" s="6" t="s">
        <v>922</v>
      </c>
    </row>
    <row r="38" spans="1:16" ht="25.5">
      <c r="A38" s="52"/>
      <c r="B38" s="69"/>
      <c r="C38" s="53" t="s">
        <v>1123</v>
      </c>
      <c r="D38" s="67"/>
      <c r="E38" s="52"/>
      <c r="F38" s="67">
        <v>4</v>
      </c>
      <c r="G38" s="67"/>
      <c r="H38" s="67"/>
      <c r="I38" s="69"/>
      <c r="J38" s="69">
        <v>8</v>
      </c>
      <c r="K38" s="4"/>
      <c r="L38" s="5"/>
      <c r="M38" s="5"/>
      <c r="N38" s="5"/>
      <c r="O38" s="5"/>
      <c r="P38" s="6"/>
    </row>
    <row r="39" spans="1:16" ht="12.75">
      <c r="A39" s="52"/>
      <c r="B39" s="69" t="s">
        <v>1055</v>
      </c>
      <c r="C39" s="53" t="s">
        <v>1124</v>
      </c>
      <c r="D39" s="67"/>
      <c r="E39" s="52">
        <v>17</v>
      </c>
      <c r="F39" s="67"/>
      <c r="G39" s="67"/>
      <c r="H39" s="67"/>
      <c r="I39" s="69"/>
      <c r="J39" s="69"/>
      <c r="K39" s="4" t="s">
        <v>909</v>
      </c>
      <c r="L39" s="5" t="s">
        <v>911</v>
      </c>
      <c r="M39" s="5">
        <v>52</v>
      </c>
      <c r="N39" s="5">
        <v>53</v>
      </c>
      <c r="O39" s="5" t="s">
        <v>912</v>
      </c>
      <c r="P39" s="6" t="s">
        <v>922</v>
      </c>
    </row>
    <row r="40" spans="1:16" ht="38.25">
      <c r="A40" s="52"/>
      <c r="B40" s="69"/>
      <c r="C40" s="53" t="s">
        <v>1125</v>
      </c>
      <c r="D40" s="67"/>
      <c r="E40" s="52"/>
      <c r="F40" s="67">
        <v>42</v>
      </c>
      <c r="G40" s="67"/>
      <c r="H40" s="67"/>
      <c r="I40" s="69"/>
      <c r="J40" s="69">
        <v>53</v>
      </c>
      <c r="K40" s="4"/>
      <c r="L40" s="5"/>
      <c r="M40" s="5"/>
      <c r="N40" s="5"/>
      <c r="O40" s="5"/>
      <c r="P40" s="6"/>
    </row>
    <row r="41" spans="1:16" ht="12.75">
      <c r="A41" s="52"/>
      <c r="B41" s="69" t="s">
        <v>1056</v>
      </c>
      <c r="C41" s="53" t="s">
        <v>1108</v>
      </c>
      <c r="D41" s="67"/>
      <c r="E41" s="52"/>
      <c r="F41" s="67">
        <v>4</v>
      </c>
      <c r="G41" s="67"/>
      <c r="H41" s="67"/>
      <c r="I41" s="69"/>
      <c r="J41" s="69">
        <v>4</v>
      </c>
      <c r="K41" s="4" t="s">
        <v>909</v>
      </c>
      <c r="L41" s="5" t="s">
        <v>911</v>
      </c>
      <c r="M41" s="5">
        <v>52</v>
      </c>
      <c r="N41" s="5">
        <v>53</v>
      </c>
      <c r="O41" s="5" t="s">
        <v>912</v>
      </c>
      <c r="P41" s="6" t="s">
        <v>922</v>
      </c>
    </row>
    <row r="42" spans="1:16" ht="12.75">
      <c r="A42" s="52"/>
      <c r="B42" s="69" t="s">
        <v>1094</v>
      </c>
      <c r="C42" s="53" t="s">
        <v>1096</v>
      </c>
      <c r="D42" s="67"/>
      <c r="E42" s="52"/>
      <c r="F42" s="67">
        <v>5</v>
      </c>
      <c r="G42" s="67"/>
      <c r="H42" s="67"/>
      <c r="I42" s="69"/>
      <c r="J42" s="69">
        <v>5</v>
      </c>
      <c r="K42" s="4" t="s">
        <v>909</v>
      </c>
      <c r="L42" s="5" t="s">
        <v>911</v>
      </c>
      <c r="M42" s="5">
        <v>52</v>
      </c>
      <c r="N42" s="5">
        <v>53</v>
      </c>
      <c r="O42" s="5" t="s">
        <v>912</v>
      </c>
      <c r="P42" s="6" t="s">
        <v>922</v>
      </c>
    </row>
    <row r="43" spans="1:16" ht="25.5">
      <c r="A43" s="52"/>
      <c r="B43" s="69" t="s">
        <v>1057</v>
      </c>
      <c r="C43" s="53" t="s">
        <v>1126</v>
      </c>
      <c r="D43" s="67"/>
      <c r="E43" s="52"/>
      <c r="F43" s="67">
        <v>17</v>
      </c>
      <c r="G43" s="67"/>
      <c r="H43" s="67"/>
      <c r="I43" s="69"/>
      <c r="J43" s="69">
        <v>17</v>
      </c>
      <c r="K43" s="4" t="s">
        <v>909</v>
      </c>
      <c r="L43" s="5" t="s">
        <v>911</v>
      </c>
      <c r="M43" s="5">
        <v>52</v>
      </c>
      <c r="N43" s="5">
        <v>53</v>
      </c>
      <c r="O43" s="5" t="s">
        <v>912</v>
      </c>
      <c r="P43" s="6" t="s">
        <v>922</v>
      </c>
    </row>
    <row r="44" spans="1:16" ht="25.5">
      <c r="A44" s="52"/>
      <c r="B44" s="69"/>
      <c r="C44" s="53" t="s">
        <v>1127</v>
      </c>
      <c r="D44" s="67"/>
      <c r="E44" s="52">
        <v>10</v>
      </c>
      <c r="F44" s="67"/>
      <c r="G44" s="67"/>
      <c r="H44" s="67"/>
      <c r="I44" s="69">
        <v>43</v>
      </c>
      <c r="J44" s="69"/>
      <c r="K44" s="4"/>
      <c r="L44" s="5"/>
      <c r="M44" s="5"/>
      <c r="N44" s="5"/>
      <c r="O44" s="5"/>
      <c r="P44" s="6"/>
    </row>
    <row r="45" spans="1:16" ht="12.75">
      <c r="A45" s="52"/>
      <c r="B45" s="69" t="s">
        <v>1058</v>
      </c>
      <c r="C45" s="53" t="s">
        <v>1128</v>
      </c>
      <c r="D45" s="67"/>
      <c r="E45" s="52">
        <v>16</v>
      </c>
      <c r="F45" s="67"/>
      <c r="G45" s="67"/>
      <c r="H45" s="67"/>
      <c r="I45" s="69">
        <v>17</v>
      </c>
      <c r="J45" s="69"/>
      <c r="K45" s="4" t="s">
        <v>909</v>
      </c>
      <c r="L45" s="5" t="s">
        <v>911</v>
      </c>
      <c r="M45" s="5">
        <v>52</v>
      </c>
      <c r="N45" s="5">
        <v>53</v>
      </c>
      <c r="O45" s="5" t="s">
        <v>912</v>
      </c>
      <c r="P45" s="6" t="s">
        <v>922</v>
      </c>
    </row>
    <row r="46" spans="1:16" ht="38.25">
      <c r="A46" s="52"/>
      <c r="B46" s="69" t="s">
        <v>1059</v>
      </c>
      <c r="C46" s="53" t="s">
        <v>1129</v>
      </c>
      <c r="D46" s="67"/>
      <c r="E46" s="52"/>
      <c r="F46" s="67">
        <v>32</v>
      </c>
      <c r="G46" s="67"/>
      <c r="H46" s="67"/>
      <c r="I46" s="69">
        <v>22</v>
      </c>
      <c r="J46" s="69">
        <v>68</v>
      </c>
      <c r="K46" s="4" t="s">
        <v>909</v>
      </c>
      <c r="L46" s="5" t="s">
        <v>911</v>
      </c>
      <c r="M46" s="5">
        <v>52</v>
      </c>
      <c r="N46" s="5">
        <v>53</v>
      </c>
      <c r="O46" s="5" t="s">
        <v>912</v>
      </c>
      <c r="P46" s="6" t="s">
        <v>922</v>
      </c>
    </row>
    <row r="47" spans="1:16" ht="25.5">
      <c r="A47" s="52"/>
      <c r="B47" s="70" t="s">
        <v>1060</v>
      </c>
      <c r="C47" s="53" t="s">
        <v>1130</v>
      </c>
      <c r="D47" s="67"/>
      <c r="E47" s="52">
        <v>19</v>
      </c>
      <c r="F47" s="67"/>
      <c r="G47" s="67"/>
      <c r="H47" s="67"/>
      <c r="I47" s="69">
        <v>19</v>
      </c>
      <c r="J47" s="69"/>
      <c r="K47" s="4" t="s">
        <v>909</v>
      </c>
      <c r="L47" s="5" t="s">
        <v>911</v>
      </c>
      <c r="M47" s="5">
        <v>52</v>
      </c>
      <c r="N47" s="5">
        <v>53</v>
      </c>
      <c r="O47" s="5" t="s">
        <v>912</v>
      </c>
      <c r="P47" s="6" t="s">
        <v>922</v>
      </c>
    </row>
    <row r="48" spans="1:16" ht="25.5">
      <c r="A48" s="52"/>
      <c r="B48" s="69"/>
      <c r="C48" s="53" t="s">
        <v>1131</v>
      </c>
      <c r="D48" s="67"/>
      <c r="E48" s="52"/>
      <c r="F48" s="67">
        <v>53</v>
      </c>
      <c r="G48" s="67"/>
      <c r="H48" s="67"/>
      <c r="I48" s="69"/>
      <c r="J48" s="69">
        <v>123</v>
      </c>
      <c r="K48" s="4" t="s">
        <v>909</v>
      </c>
      <c r="L48" s="5" t="s">
        <v>911</v>
      </c>
      <c r="M48" s="5">
        <v>52</v>
      </c>
      <c r="N48" s="5">
        <v>53</v>
      </c>
      <c r="O48" s="5" t="s">
        <v>912</v>
      </c>
      <c r="P48" s="6" t="s">
        <v>922</v>
      </c>
    </row>
    <row r="49" spans="1:16" ht="25.5">
      <c r="A49" s="52"/>
      <c r="B49" s="69"/>
      <c r="C49" s="53" t="s">
        <v>1132</v>
      </c>
      <c r="D49" s="67"/>
      <c r="E49" s="52"/>
      <c r="F49" s="67">
        <v>24</v>
      </c>
      <c r="G49" s="67"/>
      <c r="H49" s="67"/>
      <c r="I49" s="69"/>
      <c r="J49" s="69">
        <v>24</v>
      </c>
      <c r="K49" s="4" t="s">
        <v>909</v>
      </c>
      <c r="L49" s="5" t="s">
        <v>911</v>
      </c>
      <c r="M49" s="5">
        <v>52</v>
      </c>
      <c r="N49" s="5">
        <v>53</v>
      </c>
      <c r="O49" s="5" t="s">
        <v>912</v>
      </c>
      <c r="P49" s="6" t="s">
        <v>922</v>
      </c>
    </row>
    <row r="50" spans="1:16" ht="25.5">
      <c r="A50" s="52"/>
      <c r="B50" s="69"/>
      <c r="C50" s="53" t="s">
        <v>1133</v>
      </c>
      <c r="D50" s="67"/>
      <c r="E50" s="52"/>
      <c r="F50" s="69">
        <v>28</v>
      </c>
      <c r="G50" s="69"/>
      <c r="H50" s="69"/>
      <c r="I50" s="69">
        <v>1</v>
      </c>
      <c r="J50" s="69">
        <v>28</v>
      </c>
      <c r="K50" s="4" t="s">
        <v>909</v>
      </c>
      <c r="L50" s="5" t="s">
        <v>911</v>
      </c>
      <c r="M50" s="5">
        <v>52</v>
      </c>
      <c r="N50" s="5">
        <v>53</v>
      </c>
      <c r="O50" s="5" t="s">
        <v>912</v>
      </c>
      <c r="P50" s="6" t="s">
        <v>922</v>
      </c>
    </row>
    <row r="51" spans="1:16" ht="25.5">
      <c r="A51" s="52"/>
      <c r="B51" s="69"/>
      <c r="C51" s="53" t="s">
        <v>1134</v>
      </c>
      <c r="D51" s="67"/>
      <c r="E51" s="52">
        <v>14</v>
      </c>
      <c r="F51" s="69"/>
      <c r="G51" s="69"/>
      <c r="H51" s="69"/>
      <c r="I51" s="69">
        <v>14</v>
      </c>
      <c r="J51" s="69"/>
      <c r="K51" s="4" t="s">
        <v>909</v>
      </c>
      <c r="L51" s="5" t="s">
        <v>911</v>
      </c>
      <c r="M51" s="5">
        <v>52</v>
      </c>
      <c r="N51" s="5">
        <v>53</v>
      </c>
      <c r="O51" s="5" t="s">
        <v>912</v>
      </c>
      <c r="P51" s="6" t="s">
        <v>922</v>
      </c>
    </row>
    <row r="52" spans="1:16" ht="12.75">
      <c r="A52" s="52"/>
      <c r="B52" s="69" t="s">
        <v>1061</v>
      </c>
      <c r="C52" s="53" t="s">
        <v>1096</v>
      </c>
      <c r="D52" s="67"/>
      <c r="E52" s="52"/>
      <c r="F52" s="69">
        <v>6</v>
      </c>
      <c r="G52" s="69"/>
      <c r="H52" s="69"/>
      <c r="I52" s="69"/>
      <c r="J52" s="69">
        <v>6</v>
      </c>
      <c r="K52" s="4" t="s">
        <v>909</v>
      </c>
      <c r="L52" s="5" t="s">
        <v>911</v>
      </c>
      <c r="M52" s="5">
        <v>54</v>
      </c>
      <c r="N52" s="5">
        <v>55</v>
      </c>
      <c r="O52" s="5" t="s">
        <v>912</v>
      </c>
      <c r="P52" s="6" t="s">
        <v>1136</v>
      </c>
    </row>
    <row r="53" spans="1:16" ht="12.75">
      <c r="A53" s="52"/>
      <c r="B53" s="69" t="s">
        <v>1062</v>
      </c>
      <c r="C53" s="53" t="s">
        <v>1111</v>
      </c>
      <c r="D53" s="67"/>
      <c r="E53" s="52"/>
      <c r="F53" s="69">
        <v>7</v>
      </c>
      <c r="G53" s="69"/>
      <c r="H53" s="69"/>
      <c r="I53" s="69"/>
      <c r="J53" s="69">
        <v>7</v>
      </c>
      <c r="K53" s="4" t="s">
        <v>909</v>
      </c>
      <c r="L53" s="5" t="s">
        <v>911</v>
      </c>
      <c r="M53" s="5">
        <v>54</v>
      </c>
      <c r="N53" s="5">
        <v>55</v>
      </c>
      <c r="O53" s="5" t="s">
        <v>912</v>
      </c>
      <c r="P53" s="6" t="s">
        <v>1136</v>
      </c>
    </row>
    <row r="54" spans="1:16" ht="38.25">
      <c r="A54" s="52"/>
      <c r="B54" s="69" t="s">
        <v>997</v>
      </c>
      <c r="C54" s="53" t="s">
        <v>1142</v>
      </c>
      <c r="D54" s="67"/>
      <c r="E54" s="52"/>
      <c r="F54" s="69">
        <v>7</v>
      </c>
      <c r="G54" s="69"/>
      <c r="H54" s="69"/>
      <c r="I54" s="69"/>
      <c r="J54" s="69">
        <v>7</v>
      </c>
      <c r="K54" s="4" t="s">
        <v>909</v>
      </c>
      <c r="L54" s="5" t="s">
        <v>911</v>
      </c>
      <c r="M54" s="5">
        <v>54</v>
      </c>
      <c r="N54" s="5">
        <v>55</v>
      </c>
      <c r="O54" s="5" t="s">
        <v>912</v>
      </c>
      <c r="P54" s="6" t="s">
        <v>1136</v>
      </c>
    </row>
    <row r="55" spans="1:16" ht="12.75">
      <c r="A55" s="52"/>
      <c r="B55" s="69" t="s">
        <v>1063</v>
      </c>
      <c r="C55" s="53" t="s">
        <v>1143</v>
      </c>
      <c r="D55" s="67"/>
      <c r="E55" s="52"/>
      <c r="F55" s="69">
        <v>9</v>
      </c>
      <c r="G55" s="69"/>
      <c r="H55" s="69"/>
      <c r="I55" s="69"/>
      <c r="J55" s="69">
        <v>9</v>
      </c>
      <c r="K55" s="4" t="s">
        <v>909</v>
      </c>
      <c r="L55" s="5" t="s">
        <v>911</v>
      </c>
      <c r="M55" s="5">
        <v>54</v>
      </c>
      <c r="N55" s="5">
        <v>55</v>
      </c>
      <c r="O55" s="5" t="s">
        <v>912</v>
      </c>
      <c r="P55" s="6" t="s">
        <v>1136</v>
      </c>
    </row>
    <row r="56" spans="1:16" ht="25.5">
      <c r="A56" s="52"/>
      <c r="B56" s="69" t="s">
        <v>1137</v>
      </c>
      <c r="C56" s="53" t="s">
        <v>1144</v>
      </c>
      <c r="D56" s="67"/>
      <c r="E56" s="52"/>
      <c r="F56" s="69">
        <v>12</v>
      </c>
      <c r="G56" s="69"/>
      <c r="H56" s="69"/>
      <c r="I56" s="69"/>
      <c r="J56" s="69">
        <v>48</v>
      </c>
      <c r="K56" s="4" t="s">
        <v>909</v>
      </c>
      <c r="L56" s="5" t="s">
        <v>911</v>
      </c>
      <c r="M56" s="5">
        <v>54</v>
      </c>
      <c r="N56" s="5">
        <v>55</v>
      </c>
      <c r="O56" s="5" t="s">
        <v>912</v>
      </c>
      <c r="P56" s="6" t="s">
        <v>1136</v>
      </c>
    </row>
    <row r="57" spans="1:16" ht="12.75">
      <c r="A57" s="52"/>
      <c r="B57" s="69"/>
      <c r="C57" s="53" t="s">
        <v>1217</v>
      </c>
      <c r="D57" s="67"/>
      <c r="E57" s="52">
        <v>1</v>
      </c>
      <c r="F57" s="69">
        <v>32</v>
      </c>
      <c r="G57" s="69"/>
      <c r="H57" s="69"/>
      <c r="I57" s="69">
        <v>1</v>
      </c>
      <c r="J57" s="69">
        <v>33</v>
      </c>
      <c r="K57" s="4" t="s">
        <v>909</v>
      </c>
      <c r="L57" s="5" t="s">
        <v>911</v>
      </c>
      <c r="M57" s="5">
        <v>54</v>
      </c>
      <c r="N57" s="5">
        <v>55</v>
      </c>
      <c r="O57" s="5" t="s">
        <v>912</v>
      </c>
      <c r="P57" s="6" t="s">
        <v>1136</v>
      </c>
    </row>
    <row r="58" spans="1:16" ht="25.5">
      <c r="A58" s="52"/>
      <c r="B58" s="69" t="s">
        <v>1138</v>
      </c>
      <c r="C58" s="53" t="s">
        <v>1218</v>
      </c>
      <c r="D58" s="67"/>
      <c r="E58" s="52"/>
      <c r="F58" s="69">
        <v>24</v>
      </c>
      <c r="G58" s="69"/>
      <c r="H58" s="69"/>
      <c r="I58" s="69">
        <v>2</v>
      </c>
      <c r="J58" s="69">
        <v>24</v>
      </c>
      <c r="K58" s="4" t="s">
        <v>909</v>
      </c>
      <c r="L58" s="5" t="s">
        <v>911</v>
      </c>
      <c r="M58" s="5">
        <v>54</v>
      </c>
      <c r="N58" s="5">
        <v>55</v>
      </c>
      <c r="O58" s="5" t="s">
        <v>912</v>
      </c>
      <c r="P58" s="6" t="s">
        <v>1136</v>
      </c>
    </row>
    <row r="59" spans="1:16" ht="25.5">
      <c r="A59" s="52"/>
      <c r="B59" s="69"/>
      <c r="C59" s="53" t="s">
        <v>1219</v>
      </c>
      <c r="D59" s="67"/>
      <c r="E59" s="52">
        <v>32</v>
      </c>
      <c r="F59" s="69"/>
      <c r="G59" s="69"/>
      <c r="H59" s="69"/>
      <c r="I59" s="69">
        <v>32</v>
      </c>
      <c r="J59" s="69"/>
      <c r="K59" s="4" t="s">
        <v>909</v>
      </c>
      <c r="L59" s="5" t="s">
        <v>911</v>
      </c>
      <c r="M59" s="5">
        <v>54</v>
      </c>
      <c r="N59" s="5">
        <v>55</v>
      </c>
      <c r="O59" s="5" t="s">
        <v>912</v>
      </c>
      <c r="P59" s="6" t="s">
        <v>1136</v>
      </c>
    </row>
    <row r="60" spans="1:16" ht="25.5">
      <c r="A60" s="52"/>
      <c r="B60" s="69" t="s">
        <v>1064</v>
      </c>
      <c r="C60" s="53" t="s">
        <v>1220</v>
      </c>
      <c r="D60" s="67"/>
      <c r="E60" s="52">
        <v>1</v>
      </c>
      <c r="F60" s="69">
        <v>31</v>
      </c>
      <c r="G60" s="69"/>
      <c r="H60" s="69"/>
      <c r="I60" s="69">
        <v>1</v>
      </c>
      <c r="J60" s="69">
        <v>31</v>
      </c>
      <c r="K60" s="4" t="s">
        <v>909</v>
      </c>
      <c r="L60" s="5" t="s">
        <v>911</v>
      </c>
      <c r="M60" s="5">
        <v>54</v>
      </c>
      <c r="N60" s="5">
        <v>55</v>
      </c>
      <c r="O60" s="5" t="s">
        <v>912</v>
      </c>
      <c r="P60" s="6" t="s">
        <v>1136</v>
      </c>
    </row>
    <row r="61" spans="1:16" ht="25.5">
      <c r="A61" s="52"/>
      <c r="B61" s="69" t="s">
        <v>1065</v>
      </c>
      <c r="C61" s="53" t="s">
        <v>1221</v>
      </c>
      <c r="D61" s="67"/>
      <c r="E61" s="52">
        <v>1</v>
      </c>
      <c r="F61" s="69">
        <v>44</v>
      </c>
      <c r="G61" s="69"/>
      <c r="H61" s="69"/>
      <c r="I61" s="69">
        <v>2</v>
      </c>
      <c r="J61" s="69">
        <v>44</v>
      </c>
      <c r="K61" s="4" t="s">
        <v>909</v>
      </c>
      <c r="L61" s="5" t="s">
        <v>911</v>
      </c>
      <c r="M61" s="5">
        <v>54</v>
      </c>
      <c r="N61" s="5">
        <v>55</v>
      </c>
      <c r="O61" s="5" t="s">
        <v>912</v>
      </c>
      <c r="P61" s="6" t="s">
        <v>1136</v>
      </c>
    </row>
    <row r="62" spans="1:16" ht="38.25">
      <c r="A62" s="52"/>
      <c r="B62" s="69" t="s">
        <v>1066</v>
      </c>
      <c r="C62" s="53" t="s">
        <v>1222</v>
      </c>
      <c r="D62" s="67"/>
      <c r="E62" s="52"/>
      <c r="F62" s="69">
        <v>9</v>
      </c>
      <c r="G62" s="69"/>
      <c r="H62" s="69"/>
      <c r="I62" s="69"/>
      <c r="J62" s="69">
        <v>41</v>
      </c>
      <c r="K62" s="4" t="s">
        <v>909</v>
      </c>
      <c r="L62" s="5" t="s">
        <v>911</v>
      </c>
      <c r="M62" s="5">
        <v>54</v>
      </c>
      <c r="N62" s="5">
        <v>55</v>
      </c>
      <c r="O62" s="5" t="s">
        <v>912</v>
      </c>
      <c r="P62" s="6" t="s">
        <v>1136</v>
      </c>
    </row>
    <row r="63" spans="1:16" ht="38.25">
      <c r="A63" s="52"/>
      <c r="B63" s="69" t="s">
        <v>1067</v>
      </c>
      <c r="C63" s="53" t="s">
        <v>1223</v>
      </c>
      <c r="D63" s="67"/>
      <c r="E63" s="52">
        <v>1</v>
      </c>
      <c r="F63" s="69">
        <v>30</v>
      </c>
      <c r="G63" s="69"/>
      <c r="H63" s="69"/>
      <c r="I63" s="69">
        <v>2</v>
      </c>
      <c r="J63" s="69">
        <v>57</v>
      </c>
      <c r="K63" s="4" t="s">
        <v>909</v>
      </c>
      <c r="L63" s="5" t="s">
        <v>911</v>
      </c>
      <c r="M63" s="5">
        <v>54</v>
      </c>
      <c r="N63" s="5">
        <v>55</v>
      </c>
      <c r="O63" s="5" t="s">
        <v>912</v>
      </c>
      <c r="P63" s="6" t="s">
        <v>1136</v>
      </c>
    </row>
    <row r="64" spans="1:16" ht="38.25">
      <c r="A64" s="52"/>
      <c r="B64" s="69" t="s">
        <v>1068</v>
      </c>
      <c r="C64" s="53" t="s">
        <v>1224</v>
      </c>
      <c r="D64" s="67"/>
      <c r="E64" s="52">
        <v>1</v>
      </c>
      <c r="F64" s="69">
        <v>42</v>
      </c>
      <c r="G64" s="69"/>
      <c r="H64" s="69"/>
      <c r="I64" s="69">
        <v>2</v>
      </c>
      <c r="J64" s="69">
        <v>68</v>
      </c>
      <c r="K64" s="4" t="s">
        <v>909</v>
      </c>
      <c r="L64" s="5" t="s">
        <v>911</v>
      </c>
      <c r="M64" s="5">
        <v>54</v>
      </c>
      <c r="N64" s="5">
        <v>55</v>
      </c>
      <c r="O64" s="5" t="s">
        <v>912</v>
      </c>
      <c r="P64" s="6" t="s">
        <v>1136</v>
      </c>
    </row>
    <row r="65" spans="1:16" ht="38.25">
      <c r="A65" s="52"/>
      <c r="B65" s="69"/>
      <c r="C65" s="53" t="s">
        <v>1225</v>
      </c>
      <c r="D65" s="67"/>
      <c r="E65" s="52">
        <v>2</v>
      </c>
      <c r="F65" s="69">
        <v>37</v>
      </c>
      <c r="G65" s="69"/>
      <c r="H65" s="69"/>
      <c r="I65" s="69">
        <v>4</v>
      </c>
      <c r="J65" s="69">
        <v>37</v>
      </c>
      <c r="K65" s="4" t="s">
        <v>909</v>
      </c>
      <c r="L65" s="5" t="s">
        <v>911</v>
      </c>
      <c r="M65" s="5">
        <v>54</v>
      </c>
      <c r="N65" s="5">
        <v>55</v>
      </c>
      <c r="O65" s="5" t="s">
        <v>912</v>
      </c>
      <c r="P65" s="6" t="s">
        <v>1136</v>
      </c>
    </row>
    <row r="66" spans="1:16" ht="12.75">
      <c r="A66" s="52"/>
      <c r="B66" s="69" t="s">
        <v>1069</v>
      </c>
      <c r="C66" s="53" t="s">
        <v>1226</v>
      </c>
      <c r="D66" s="67"/>
      <c r="E66" s="52">
        <v>7</v>
      </c>
      <c r="F66" s="69"/>
      <c r="G66" s="69"/>
      <c r="H66" s="69"/>
      <c r="I66" s="69">
        <v>7</v>
      </c>
      <c r="J66" s="69"/>
      <c r="K66" s="4" t="s">
        <v>909</v>
      </c>
      <c r="L66" s="5" t="s">
        <v>911</v>
      </c>
      <c r="M66" s="5">
        <v>54</v>
      </c>
      <c r="N66" s="5">
        <v>55</v>
      </c>
      <c r="O66" s="5" t="s">
        <v>912</v>
      </c>
      <c r="P66" s="6" t="s">
        <v>1136</v>
      </c>
    </row>
    <row r="67" spans="1:16" ht="25.5">
      <c r="A67" s="52"/>
      <c r="B67" s="69"/>
      <c r="C67" s="53" t="s">
        <v>1227</v>
      </c>
      <c r="D67" s="67"/>
      <c r="E67" s="52"/>
      <c r="F67" s="69">
        <v>12</v>
      </c>
      <c r="G67" s="69"/>
      <c r="H67" s="69"/>
      <c r="I67" s="69"/>
      <c r="J67" s="69">
        <v>12</v>
      </c>
      <c r="K67" s="4" t="s">
        <v>909</v>
      </c>
      <c r="L67" s="5" t="s">
        <v>911</v>
      </c>
      <c r="M67" s="5">
        <v>54</v>
      </c>
      <c r="N67" s="5">
        <v>55</v>
      </c>
      <c r="O67" s="5" t="s">
        <v>912</v>
      </c>
      <c r="P67" s="6" t="s">
        <v>1136</v>
      </c>
    </row>
    <row r="68" spans="1:16" ht="38.25">
      <c r="A68" s="52"/>
      <c r="B68" s="69" t="s">
        <v>1070</v>
      </c>
      <c r="C68" s="53" t="s">
        <v>1228</v>
      </c>
      <c r="D68" s="67"/>
      <c r="E68" s="52"/>
      <c r="F68" s="69">
        <v>26</v>
      </c>
      <c r="G68" s="69"/>
      <c r="H68" s="69"/>
      <c r="I68" s="69"/>
      <c r="J68" s="69">
        <v>97</v>
      </c>
      <c r="K68" s="4" t="s">
        <v>909</v>
      </c>
      <c r="L68" s="5" t="s">
        <v>911</v>
      </c>
      <c r="M68" s="5">
        <v>54</v>
      </c>
      <c r="N68" s="5">
        <v>55</v>
      </c>
      <c r="O68" s="5" t="s">
        <v>912</v>
      </c>
      <c r="P68" s="6" t="s">
        <v>1136</v>
      </c>
    </row>
    <row r="69" spans="1:16" ht="25.5">
      <c r="A69" s="52"/>
      <c r="B69" s="69" t="s">
        <v>1139</v>
      </c>
      <c r="C69" s="53" t="s">
        <v>1097</v>
      </c>
      <c r="D69" s="67"/>
      <c r="E69" s="52"/>
      <c r="F69" s="69">
        <v>9</v>
      </c>
      <c r="G69" s="69"/>
      <c r="H69" s="69"/>
      <c r="I69" s="69">
        <v>16</v>
      </c>
      <c r="J69" s="69">
        <v>16</v>
      </c>
      <c r="K69" s="4" t="s">
        <v>909</v>
      </c>
      <c r="L69" s="5" t="s">
        <v>911</v>
      </c>
      <c r="M69" s="5">
        <v>54</v>
      </c>
      <c r="N69" s="5">
        <v>55</v>
      </c>
      <c r="O69" s="5" t="s">
        <v>912</v>
      </c>
      <c r="P69" s="6" t="s">
        <v>1136</v>
      </c>
    </row>
    <row r="70" spans="1:16" ht="25.5">
      <c r="A70" s="52"/>
      <c r="B70" s="69"/>
      <c r="C70" s="53" t="s">
        <v>1229</v>
      </c>
      <c r="D70" s="67"/>
      <c r="E70" s="52">
        <v>57</v>
      </c>
      <c r="F70" s="69"/>
      <c r="G70" s="69"/>
      <c r="H70" s="69"/>
      <c r="I70" s="69">
        <v>418</v>
      </c>
      <c r="J70" s="69"/>
      <c r="K70" s="4" t="s">
        <v>909</v>
      </c>
      <c r="L70" s="5" t="s">
        <v>911</v>
      </c>
      <c r="M70" s="5">
        <v>54</v>
      </c>
      <c r="N70" s="5">
        <v>55</v>
      </c>
      <c r="O70" s="5" t="s">
        <v>912</v>
      </c>
      <c r="P70" s="6" t="s">
        <v>1136</v>
      </c>
    </row>
    <row r="71" spans="1:16" ht="38.25">
      <c r="A71" s="52"/>
      <c r="B71" s="69" t="s">
        <v>999</v>
      </c>
      <c r="C71" s="53" t="s">
        <v>1230</v>
      </c>
      <c r="D71" s="67"/>
      <c r="E71" s="52">
        <v>1</v>
      </c>
      <c r="F71" s="69">
        <v>57</v>
      </c>
      <c r="G71" s="69"/>
      <c r="H71" s="69"/>
      <c r="I71" s="69">
        <v>1</v>
      </c>
      <c r="J71" s="69">
        <v>105</v>
      </c>
      <c r="K71" s="4" t="s">
        <v>909</v>
      </c>
      <c r="L71" s="5" t="s">
        <v>911</v>
      </c>
      <c r="M71" s="5">
        <v>54</v>
      </c>
      <c r="N71" s="5">
        <v>55</v>
      </c>
      <c r="O71" s="5" t="s">
        <v>912</v>
      </c>
      <c r="P71" s="6" t="s">
        <v>1136</v>
      </c>
    </row>
    <row r="72" spans="1:16" ht="25.5">
      <c r="A72" s="52"/>
      <c r="B72" s="69" t="s">
        <v>1071</v>
      </c>
      <c r="C72" s="53" t="s">
        <v>1231</v>
      </c>
      <c r="D72" s="67"/>
      <c r="E72" s="52">
        <v>7</v>
      </c>
      <c r="F72" s="69"/>
      <c r="G72" s="69"/>
      <c r="H72" s="69"/>
      <c r="I72" s="69">
        <v>7</v>
      </c>
      <c r="J72" s="69"/>
      <c r="K72" s="4" t="s">
        <v>909</v>
      </c>
      <c r="L72" s="5" t="s">
        <v>911</v>
      </c>
      <c r="M72" s="5">
        <v>54</v>
      </c>
      <c r="N72" s="5">
        <v>55</v>
      </c>
      <c r="O72" s="5" t="s">
        <v>912</v>
      </c>
      <c r="P72" s="6" t="s">
        <v>1136</v>
      </c>
    </row>
    <row r="73" spans="1:16" ht="25.5">
      <c r="A73" s="52"/>
      <c r="B73" s="69" t="s">
        <v>1072</v>
      </c>
      <c r="C73" s="53" t="s">
        <v>1232</v>
      </c>
      <c r="D73" s="67"/>
      <c r="E73" s="52"/>
      <c r="F73" s="69">
        <v>9</v>
      </c>
      <c r="G73" s="69"/>
      <c r="H73" s="69"/>
      <c r="I73" s="69"/>
      <c r="J73" s="69">
        <v>9</v>
      </c>
      <c r="K73" s="4" t="s">
        <v>909</v>
      </c>
      <c r="L73" s="5" t="s">
        <v>911</v>
      </c>
      <c r="M73" s="5">
        <v>54</v>
      </c>
      <c r="N73" s="5">
        <v>55</v>
      </c>
      <c r="O73" s="5" t="s">
        <v>912</v>
      </c>
      <c r="P73" s="6" t="s">
        <v>1136</v>
      </c>
    </row>
    <row r="74" spans="1:16" ht="25.5">
      <c r="A74" s="52"/>
      <c r="B74" s="69"/>
      <c r="C74" s="53" t="s">
        <v>1233</v>
      </c>
      <c r="D74" s="67"/>
      <c r="E74" s="52"/>
      <c r="F74" s="69">
        <v>8</v>
      </c>
      <c r="G74" s="69"/>
      <c r="H74" s="69"/>
      <c r="I74" s="69"/>
      <c r="J74" s="69">
        <v>8</v>
      </c>
      <c r="K74" s="4" t="s">
        <v>909</v>
      </c>
      <c r="L74" s="5" t="s">
        <v>911</v>
      </c>
      <c r="M74" s="5">
        <v>54</v>
      </c>
      <c r="N74" s="5">
        <v>55</v>
      </c>
      <c r="O74" s="5" t="s">
        <v>912</v>
      </c>
      <c r="P74" s="6" t="s">
        <v>1136</v>
      </c>
    </row>
    <row r="75" spans="1:16" ht="38.25">
      <c r="A75" s="52"/>
      <c r="B75" s="69" t="s">
        <v>1073</v>
      </c>
      <c r="C75" s="53" t="s">
        <v>1234</v>
      </c>
      <c r="D75" s="67"/>
      <c r="E75" s="52"/>
      <c r="F75" s="69">
        <v>23</v>
      </c>
      <c r="G75" s="69"/>
      <c r="H75" s="69"/>
      <c r="I75" s="69"/>
      <c r="J75" s="69">
        <v>33</v>
      </c>
      <c r="K75" s="4" t="s">
        <v>909</v>
      </c>
      <c r="L75" s="5" t="s">
        <v>911</v>
      </c>
      <c r="M75" s="5">
        <v>54</v>
      </c>
      <c r="N75" s="5">
        <v>55</v>
      </c>
      <c r="O75" s="5" t="s">
        <v>912</v>
      </c>
      <c r="P75" s="6" t="s">
        <v>1136</v>
      </c>
    </row>
    <row r="76" spans="1:16" ht="25.5">
      <c r="A76" s="52"/>
      <c r="B76" s="69" t="s">
        <v>1074</v>
      </c>
      <c r="C76" s="53" t="s">
        <v>1555</v>
      </c>
      <c r="D76" s="67"/>
      <c r="E76" s="67"/>
      <c r="F76" s="69">
        <v>9</v>
      </c>
      <c r="G76" s="69"/>
      <c r="H76" s="69"/>
      <c r="I76" s="69">
        <v>1</v>
      </c>
      <c r="J76" s="69">
        <v>9</v>
      </c>
      <c r="K76" s="4" t="s">
        <v>909</v>
      </c>
      <c r="L76" s="5" t="s">
        <v>911</v>
      </c>
      <c r="M76" s="5">
        <v>54</v>
      </c>
      <c r="N76" s="5">
        <v>55</v>
      </c>
      <c r="O76" s="5" t="s">
        <v>912</v>
      </c>
      <c r="P76" s="6" t="s">
        <v>1136</v>
      </c>
    </row>
    <row r="77" spans="1:16" ht="38.25">
      <c r="A77" s="52"/>
      <c r="B77" s="69" t="s">
        <v>1140</v>
      </c>
      <c r="C77" s="53" t="s">
        <v>1235</v>
      </c>
      <c r="D77" s="67"/>
      <c r="E77" s="52">
        <v>9</v>
      </c>
      <c r="F77" s="69"/>
      <c r="G77" s="69"/>
      <c r="H77" s="69"/>
      <c r="I77" s="69">
        <v>9</v>
      </c>
      <c r="J77" s="69"/>
      <c r="K77" s="4" t="s">
        <v>909</v>
      </c>
      <c r="L77" s="5" t="s">
        <v>911</v>
      </c>
      <c r="M77" s="5">
        <v>54</v>
      </c>
      <c r="N77" s="5">
        <v>55</v>
      </c>
      <c r="O77" s="5" t="s">
        <v>912</v>
      </c>
      <c r="P77" s="6" t="s">
        <v>1136</v>
      </c>
    </row>
    <row r="78" spans="1:16" ht="25.5">
      <c r="A78" s="52"/>
      <c r="B78" s="69"/>
      <c r="C78" s="53" t="s">
        <v>1236</v>
      </c>
      <c r="D78" s="67"/>
      <c r="E78" s="52">
        <v>4</v>
      </c>
      <c r="F78" s="69"/>
      <c r="G78" s="69"/>
      <c r="H78" s="69"/>
      <c r="I78" s="69">
        <v>4</v>
      </c>
      <c r="J78" s="69"/>
      <c r="K78" s="4" t="s">
        <v>909</v>
      </c>
      <c r="L78" s="5" t="s">
        <v>911</v>
      </c>
      <c r="M78" s="5">
        <v>54</v>
      </c>
      <c r="N78" s="5">
        <v>55</v>
      </c>
      <c r="O78" s="5" t="s">
        <v>912</v>
      </c>
      <c r="P78" s="6" t="s">
        <v>1136</v>
      </c>
    </row>
    <row r="79" spans="1:16" ht="38.25">
      <c r="A79" s="52"/>
      <c r="B79" s="69"/>
      <c r="C79" s="53" t="s">
        <v>1223</v>
      </c>
      <c r="D79" s="67"/>
      <c r="E79" s="52">
        <v>2</v>
      </c>
      <c r="F79" s="69">
        <v>108</v>
      </c>
      <c r="G79" s="69"/>
      <c r="H79" s="69"/>
      <c r="I79" s="69">
        <v>3</v>
      </c>
      <c r="J79" s="69">
        <v>195</v>
      </c>
      <c r="K79" s="4" t="s">
        <v>909</v>
      </c>
      <c r="L79" s="5" t="s">
        <v>911</v>
      </c>
      <c r="M79" s="5">
        <v>54</v>
      </c>
      <c r="N79" s="5">
        <v>55</v>
      </c>
      <c r="O79" s="5" t="s">
        <v>912</v>
      </c>
      <c r="P79" s="6" t="s">
        <v>1136</v>
      </c>
    </row>
    <row r="80" spans="1:16" ht="25.5">
      <c r="A80" s="52"/>
      <c r="B80" s="69" t="s">
        <v>1075</v>
      </c>
      <c r="C80" s="53" t="s">
        <v>1237</v>
      </c>
      <c r="D80" s="67"/>
      <c r="E80" s="67"/>
      <c r="F80" s="69">
        <v>5</v>
      </c>
      <c r="G80" s="69"/>
      <c r="H80" s="69"/>
      <c r="I80" s="69"/>
      <c r="J80" s="69">
        <v>5</v>
      </c>
      <c r="K80" s="4" t="s">
        <v>909</v>
      </c>
      <c r="L80" s="5" t="s">
        <v>911</v>
      </c>
      <c r="M80" s="5">
        <v>54</v>
      </c>
      <c r="N80" s="5">
        <v>55</v>
      </c>
      <c r="O80" s="5" t="s">
        <v>912</v>
      </c>
      <c r="P80" s="6" t="s">
        <v>1136</v>
      </c>
    </row>
    <row r="81" spans="1:16" ht="12.75">
      <c r="A81" s="52"/>
      <c r="B81" s="69"/>
      <c r="C81" s="53" t="s">
        <v>1238</v>
      </c>
      <c r="D81" s="67"/>
      <c r="E81" s="52"/>
      <c r="F81" s="69">
        <v>5</v>
      </c>
      <c r="G81" s="69"/>
      <c r="H81" s="69"/>
      <c r="I81" s="69"/>
      <c r="J81" s="69">
        <v>5</v>
      </c>
      <c r="K81" s="4" t="s">
        <v>909</v>
      </c>
      <c r="L81" s="5" t="s">
        <v>911</v>
      </c>
      <c r="M81" s="5">
        <v>54</v>
      </c>
      <c r="N81" s="5">
        <v>55</v>
      </c>
      <c r="O81" s="5" t="s">
        <v>912</v>
      </c>
      <c r="P81" s="6" t="s">
        <v>1136</v>
      </c>
    </row>
    <row r="82" spans="1:16" ht="51">
      <c r="A82" s="52"/>
      <c r="B82" s="69" t="s">
        <v>1077</v>
      </c>
      <c r="C82" s="53" t="s">
        <v>1239</v>
      </c>
      <c r="D82" s="67"/>
      <c r="E82" s="52"/>
      <c r="F82" s="69">
        <v>27</v>
      </c>
      <c r="G82" s="69"/>
      <c r="H82" s="69">
        <v>13</v>
      </c>
      <c r="I82" s="69"/>
      <c r="J82" s="69">
        <v>69</v>
      </c>
      <c r="K82" s="4" t="s">
        <v>909</v>
      </c>
      <c r="L82" s="5" t="s">
        <v>911</v>
      </c>
      <c r="M82" s="5">
        <v>54</v>
      </c>
      <c r="N82" s="5">
        <v>55</v>
      </c>
      <c r="O82" s="5" t="s">
        <v>912</v>
      </c>
      <c r="P82" s="6" t="s">
        <v>1136</v>
      </c>
    </row>
    <row r="83" spans="1:16" ht="25.5">
      <c r="A83" s="52"/>
      <c r="B83" s="69" t="s">
        <v>1141</v>
      </c>
      <c r="C83" s="53" t="s">
        <v>1240</v>
      </c>
      <c r="D83" s="67"/>
      <c r="E83" s="52"/>
      <c r="F83" s="69">
        <v>9</v>
      </c>
      <c r="G83" s="69"/>
      <c r="H83" s="69"/>
      <c r="I83" s="69"/>
      <c r="J83" s="69">
        <v>31</v>
      </c>
      <c r="K83" s="4" t="s">
        <v>909</v>
      </c>
      <c r="L83" s="5" t="s">
        <v>911</v>
      </c>
      <c r="M83" s="5">
        <v>54</v>
      </c>
      <c r="N83" s="5">
        <v>55</v>
      </c>
      <c r="O83" s="5" t="s">
        <v>912</v>
      </c>
      <c r="P83" s="6" t="s">
        <v>1136</v>
      </c>
    </row>
    <row r="84" spans="1:16" ht="12.75">
      <c r="A84" s="52"/>
      <c r="B84" s="69" t="s">
        <v>1078</v>
      </c>
      <c r="C84" s="53" t="s">
        <v>1105</v>
      </c>
      <c r="D84" s="67"/>
      <c r="E84" s="52"/>
      <c r="F84" s="69">
        <v>16</v>
      </c>
      <c r="G84" s="69"/>
      <c r="H84" s="69"/>
      <c r="I84" s="69"/>
      <c r="J84" s="69">
        <v>16</v>
      </c>
      <c r="K84" s="4" t="s">
        <v>909</v>
      </c>
      <c r="L84" s="5" t="s">
        <v>911</v>
      </c>
      <c r="M84" s="5">
        <v>54</v>
      </c>
      <c r="N84" s="5">
        <v>55</v>
      </c>
      <c r="O84" s="5" t="s">
        <v>912</v>
      </c>
      <c r="P84" s="6" t="s">
        <v>1136</v>
      </c>
    </row>
    <row r="85" spans="1:16" ht="25.5">
      <c r="A85" s="52"/>
      <c r="B85" s="69" t="s">
        <v>1079</v>
      </c>
      <c r="C85" s="53" t="s">
        <v>1241</v>
      </c>
      <c r="D85" s="67"/>
      <c r="E85" s="52"/>
      <c r="F85" s="69">
        <v>4</v>
      </c>
      <c r="G85" s="69"/>
      <c r="H85" s="69"/>
      <c r="I85" s="69"/>
      <c r="J85" s="69">
        <v>7</v>
      </c>
      <c r="K85" s="4" t="s">
        <v>909</v>
      </c>
      <c r="L85" s="5" t="s">
        <v>911</v>
      </c>
      <c r="M85" s="5">
        <v>54</v>
      </c>
      <c r="N85" s="5">
        <v>55</v>
      </c>
      <c r="O85" s="5" t="s">
        <v>912</v>
      </c>
      <c r="P85" s="6" t="s">
        <v>1136</v>
      </c>
    </row>
    <row r="86" spans="1:16" ht="12.75">
      <c r="A86" s="52"/>
      <c r="B86" s="69" t="s">
        <v>1080</v>
      </c>
      <c r="C86" s="53" t="s">
        <v>1242</v>
      </c>
      <c r="D86" s="67"/>
      <c r="E86" s="52"/>
      <c r="F86" s="69">
        <v>5</v>
      </c>
      <c r="G86" s="69"/>
      <c r="H86" s="69"/>
      <c r="I86" s="69"/>
      <c r="J86" s="69">
        <v>5</v>
      </c>
      <c r="K86" s="4" t="s">
        <v>909</v>
      </c>
      <c r="L86" s="5" t="s">
        <v>911</v>
      </c>
      <c r="M86" s="5">
        <v>54</v>
      </c>
      <c r="N86" s="5">
        <v>55</v>
      </c>
      <c r="O86" s="5" t="s">
        <v>912</v>
      </c>
      <c r="P86" s="6" t="s">
        <v>1136</v>
      </c>
    </row>
    <row r="87" spans="1:16" ht="63.75">
      <c r="A87" s="52"/>
      <c r="B87" s="69" t="s">
        <v>1081</v>
      </c>
      <c r="C87" s="53" t="s">
        <v>1243</v>
      </c>
      <c r="D87" s="67"/>
      <c r="E87" s="52">
        <v>36</v>
      </c>
      <c r="F87" s="69"/>
      <c r="G87" s="69"/>
      <c r="H87" s="69"/>
      <c r="I87" s="69">
        <v>108</v>
      </c>
      <c r="J87" s="69"/>
      <c r="K87" s="4" t="s">
        <v>909</v>
      </c>
      <c r="L87" s="5" t="s">
        <v>911</v>
      </c>
      <c r="M87" s="5">
        <v>54</v>
      </c>
      <c r="N87" s="5">
        <v>55</v>
      </c>
      <c r="O87" s="5" t="s">
        <v>912</v>
      </c>
      <c r="P87" s="6" t="s">
        <v>1136</v>
      </c>
    </row>
    <row r="88" spans="1:16" ht="38.25">
      <c r="A88" s="52"/>
      <c r="B88" s="69"/>
      <c r="C88" s="53" t="s">
        <v>1244</v>
      </c>
      <c r="D88" s="67"/>
      <c r="E88" s="52"/>
      <c r="F88" s="69">
        <v>157</v>
      </c>
      <c r="G88" s="69"/>
      <c r="H88" s="69"/>
      <c r="I88" s="69"/>
      <c r="J88" s="69">
        <v>244</v>
      </c>
      <c r="K88" s="4" t="s">
        <v>909</v>
      </c>
      <c r="L88" s="5" t="s">
        <v>911</v>
      </c>
      <c r="M88" s="5">
        <v>54</v>
      </c>
      <c r="N88" s="5">
        <v>55</v>
      </c>
      <c r="O88" s="5" t="s">
        <v>912</v>
      </c>
      <c r="P88" s="6" t="s">
        <v>1136</v>
      </c>
    </row>
    <row r="89" spans="1:16" ht="25.5">
      <c r="A89" s="52"/>
      <c r="B89" s="69"/>
      <c r="C89" s="53" t="s">
        <v>1104</v>
      </c>
      <c r="D89" s="67"/>
      <c r="E89" s="52"/>
      <c r="F89" s="69">
        <v>26</v>
      </c>
      <c r="G89" s="69"/>
      <c r="H89" s="69"/>
      <c r="I89" s="69">
        <v>18</v>
      </c>
      <c r="J89" s="69">
        <v>51</v>
      </c>
      <c r="K89" s="4" t="s">
        <v>909</v>
      </c>
      <c r="L89" s="5" t="s">
        <v>911</v>
      </c>
      <c r="M89" s="5">
        <v>54</v>
      </c>
      <c r="N89" s="5">
        <v>55</v>
      </c>
      <c r="O89" s="5" t="s">
        <v>912</v>
      </c>
      <c r="P89" s="6" t="s">
        <v>1136</v>
      </c>
    </row>
    <row r="90" spans="1:16" ht="25.5">
      <c r="A90" s="52"/>
      <c r="B90" s="69"/>
      <c r="C90" s="53" t="s">
        <v>1245</v>
      </c>
      <c r="D90" s="67"/>
      <c r="E90" s="52"/>
      <c r="F90" s="69">
        <v>15</v>
      </c>
      <c r="G90" s="69"/>
      <c r="H90" s="69"/>
      <c r="I90" s="69">
        <v>20</v>
      </c>
      <c r="J90" s="69">
        <v>37</v>
      </c>
      <c r="K90" s="4" t="s">
        <v>909</v>
      </c>
      <c r="L90" s="5" t="s">
        <v>911</v>
      </c>
      <c r="M90" s="5">
        <v>54</v>
      </c>
      <c r="N90" s="5">
        <v>55</v>
      </c>
      <c r="O90" s="5" t="s">
        <v>912</v>
      </c>
      <c r="P90" s="6" t="s">
        <v>1136</v>
      </c>
    </row>
    <row r="91" spans="1:16" ht="12.75">
      <c r="A91" s="52"/>
      <c r="B91" s="69" t="s">
        <v>1082</v>
      </c>
      <c r="C91" s="53" t="s">
        <v>1246</v>
      </c>
      <c r="D91" s="67"/>
      <c r="E91" s="52">
        <v>9</v>
      </c>
      <c r="F91" s="69"/>
      <c r="G91" s="69">
        <v>2</v>
      </c>
      <c r="H91" s="69"/>
      <c r="I91" s="69">
        <v>12</v>
      </c>
      <c r="J91" s="69"/>
      <c r="K91" s="4" t="s">
        <v>909</v>
      </c>
      <c r="L91" s="5" t="s">
        <v>911</v>
      </c>
      <c r="M91" s="5">
        <v>54</v>
      </c>
      <c r="N91" s="5">
        <v>55</v>
      </c>
      <c r="O91" s="5" t="s">
        <v>912</v>
      </c>
      <c r="P91" s="6" t="s">
        <v>1136</v>
      </c>
    </row>
    <row r="92" spans="1:16" ht="25.5">
      <c r="A92" s="52"/>
      <c r="B92" s="69"/>
      <c r="C92" s="53" t="s">
        <v>1247</v>
      </c>
      <c r="D92" s="67"/>
      <c r="E92" s="52">
        <v>1</v>
      </c>
      <c r="F92" s="69">
        <v>43</v>
      </c>
      <c r="G92" s="69"/>
      <c r="H92" s="69"/>
      <c r="I92" s="69">
        <v>3</v>
      </c>
      <c r="J92" s="69">
        <v>46</v>
      </c>
      <c r="K92" s="4" t="s">
        <v>909</v>
      </c>
      <c r="L92" s="5" t="s">
        <v>911</v>
      </c>
      <c r="M92" s="5">
        <v>54</v>
      </c>
      <c r="N92" s="5">
        <v>55</v>
      </c>
      <c r="O92" s="5" t="s">
        <v>912</v>
      </c>
      <c r="P92" s="6" t="s">
        <v>1136</v>
      </c>
    </row>
    <row r="93" spans="1:16" ht="51">
      <c r="A93" s="52"/>
      <c r="B93" s="69"/>
      <c r="C93" s="53" t="s">
        <v>1248</v>
      </c>
      <c r="D93" s="67"/>
      <c r="E93" s="52"/>
      <c r="F93" s="69">
        <v>28</v>
      </c>
      <c r="G93" s="69"/>
      <c r="H93" s="69"/>
      <c r="I93" s="69">
        <v>2</v>
      </c>
      <c r="J93" s="69">
        <v>97</v>
      </c>
      <c r="K93" s="4" t="s">
        <v>909</v>
      </c>
      <c r="L93" s="5" t="s">
        <v>911</v>
      </c>
      <c r="M93" s="5">
        <v>54</v>
      </c>
      <c r="N93" s="5">
        <v>55</v>
      </c>
      <c r="O93" s="5" t="s">
        <v>912</v>
      </c>
      <c r="P93" s="6" t="s">
        <v>1136</v>
      </c>
    </row>
    <row r="94" spans="1:16" ht="38.25">
      <c r="A94" s="52"/>
      <c r="B94" s="69" t="s">
        <v>1083</v>
      </c>
      <c r="C94" s="53" t="s">
        <v>1249</v>
      </c>
      <c r="D94" s="67"/>
      <c r="E94" s="52"/>
      <c r="F94" s="69">
        <v>10</v>
      </c>
      <c r="G94" s="69"/>
      <c r="H94" s="69"/>
      <c r="I94" s="69">
        <v>4</v>
      </c>
      <c r="J94" s="69">
        <v>21</v>
      </c>
      <c r="K94" s="4" t="s">
        <v>909</v>
      </c>
      <c r="L94" s="5" t="s">
        <v>911</v>
      </c>
      <c r="M94" s="5">
        <v>54</v>
      </c>
      <c r="N94" s="5">
        <v>55</v>
      </c>
      <c r="O94" s="5" t="s">
        <v>912</v>
      </c>
      <c r="P94" s="6" t="s">
        <v>1136</v>
      </c>
    </row>
    <row r="95" spans="1:16" ht="38.25">
      <c r="A95" s="52"/>
      <c r="B95" s="69" t="s">
        <v>1084</v>
      </c>
      <c r="C95" s="53" t="s">
        <v>1250</v>
      </c>
      <c r="D95" s="67"/>
      <c r="E95" s="52">
        <v>1</v>
      </c>
      <c r="F95" s="69">
        <v>33</v>
      </c>
      <c r="G95" s="69"/>
      <c r="H95" s="69"/>
      <c r="I95" s="69">
        <v>2</v>
      </c>
      <c r="J95" s="69">
        <v>77</v>
      </c>
      <c r="K95" s="4" t="s">
        <v>909</v>
      </c>
      <c r="L95" s="5" t="s">
        <v>911</v>
      </c>
      <c r="M95" s="5">
        <v>54</v>
      </c>
      <c r="N95" s="5">
        <v>55</v>
      </c>
      <c r="O95" s="5" t="s">
        <v>912</v>
      </c>
      <c r="P95" s="6" t="s">
        <v>1136</v>
      </c>
    </row>
    <row r="96" spans="1:16" ht="25.5">
      <c r="A96" s="52"/>
      <c r="B96" s="69" t="s">
        <v>1000</v>
      </c>
      <c r="C96" s="53" t="s">
        <v>1251</v>
      </c>
      <c r="D96" s="67"/>
      <c r="E96" s="52">
        <v>16</v>
      </c>
      <c r="F96" s="69"/>
      <c r="G96" s="69"/>
      <c r="H96" s="69"/>
      <c r="I96" s="69">
        <v>17</v>
      </c>
      <c r="J96" s="69"/>
      <c r="K96" s="4" t="s">
        <v>909</v>
      </c>
      <c r="L96" s="5" t="s">
        <v>911</v>
      </c>
      <c r="M96" s="5">
        <v>54</v>
      </c>
      <c r="N96" s="5">
        <v>55</v>
      </c>
      <c r="O96" s="5" t="s">
        <v>912</v>
      </c>
      <c r="P96" s="6" t="s">
        <v>1136</v>
      </c>
    </row>
    <row r="97" spans="1:16" ht="25.5">
      <c r="A97" s="52"/>
      <c r="B97" s="69"/>
      <c r="C97" s="53" t="s">
        <v>1252</v>
      </c>
      <c r="D97" s="67"/>
      <c r="E97" s="52"/>
      <c r="F97" s="69">
        <v>27</v>
      </c>
      <c r="G97" s="69"/>
      <c r="H97" s="69"/>
      <c r="I97" s="69"/>
      <c r="J97" s="69">
        <v>29</v>
      </c>
      <c r="K97" s="4" t="s">
        <v>909</v>
      </c>
      <c r="L97" s="5" t="s">
        <v>911</v>
      </c>
      <c r="M97" s="5">
        <v>54</v>
      </c>
      <c r="N97" s="5">
        <v>55</v>
      </c>
      <c r="O97" s="5" t="s">
        <v>912</v>
      </c>
      <c r="P97" s="6" t="s">
        <v>1136</v>
      </c>
    </row>
    <row r="98" spans="1:16" ht="38.25">
      <c r="A98" s="52"/>
      <c r="B98" s="69"/>
      <c r="C98" s="53" t="s">
        <v>1253</v>
      </c>
      <c r="D98" s="67"/>
      <c r="E98" s="52">
        <v>16</v>
      </c>
      <c r="F98" s="69"/>
      <c r="G98" s="69"/>
      <c r="H98" s="69"/>
      <c r="I98" s="69">
        <v>85</v>
      </c>
      <c r="J98" s="69"/>
      <c r="K98" s="4" t="s">
        <v>909</v>
      </c>
      <c r="L98" s="5" t="s">
        <v>911</v>
      </c>
      <c r="M98" s="5">
        <v>54</v>
      </c>
      <c r="N98" s="5">
        <v>55</v>
      </c>
      <c r="O98" s="5" t="s">
        <v>912</v>
      </c>
      <c r="P98" s="6" t="s">
        <v>1136</v>
      </c>
    </row>
    <row r="99" spans="1:16" ht="38.25">
      <c r="A99" s="52"/>
      <c r="B99" s="69" t="s">
        <v>1085</v>
      </c>
      <c r="C99" s="53" t="s">
        <v>1223</v>
      </c>
      <c r="D99" s="67"/>
      <c r="E99" s="52"/>
      <c r="F99" s="69">
        <v>14</v>
      </c>
      <c r="G99" s="69"/>
      <c r="H99" s="69"/>
      <c r="I99" s="69"/>
      <c r="J99" s="69">
        <v>25</v>
      </c>
      <c r="K99" s="4" t="s">
        <v>909</v>
      </c>
      <c r="L99" s="5" t="s">
        <v>911</v>
      </c>
      <c r="M99" s="5">
        <v>54</v>
      </c>
      <c r="N99" s="5">
        <v>55</v>
      </c>
      <c r="O99" s="5" t="s">
        <v>912</v>
      </c>
      <c r="P99" s="6" t="s">
        <v>1136</v>
      </c>
    </row>
    <row r="100" spans="1:16" ht="25.5">
      <c r="A100" s="52"/>
      <c r="B100" s="69" t="s">
        <v>1086</v>
      </c>
      <c r="C100" s="53" t="s">
        <v>1254</v>
      </c>
      <c r="D100" s="67"/>
      <c r="E100" s="52"/>
      <c r="F100" s="69">
        <v>12</v>
      </c>
      <c r="G100" s="69"/>
      <c r="H100" s="69"/>
      <c r="I100" s="69"/>
      <c r="J100" s="69">
        <v>18</v>
      </c>
      <c r="K100" s="4" t="s">
        <v>909</v>
      </c>
      <c r="L100" s="5" t="s">
        <v>911</v>
      </c>
      <c r="M100" s="5">
        <v>54</v>
      </c>
      <c r="N100" s="5">
        <v>55</v>
      </c>
      <c r="O100" s="5" t="s">
        <v>912</v>
      </c>
      <c r="P100" s="6" t="s">
        <v>1136</v>
      </c>
    </row>
    <row r="101" spans="1:16" ht="25.5">
      <c r="A101" s="52"/>
      <c r="B101" s="69" t="s">
        <v>1087</v>
      </c>
      <c r="C101" s="53" t="s">
        <v>1254</v>
      </c>
      <c r="D101" s="67"/>
      <c r="E101" s="52"/>
      <c r="F101" s="69">
        <v>23</v>
      </c>
      <c r="G101" s="69"/>
      <c r="H101" s="69"/>
      <c r="I101" s="69"/>
      <c r="J101" s="69">
        <v>53</v>
      </c>
      <c r="K101" s="4" t="s">
        <v>909</v>
      </c>
      <c r="L101" s="5" t="s">
        <v>911</v>
      </c>
      <c r="M101" s="5">
        <v>54</v>
      </c>
      <c r="N101" s="5">
        <v>55</v>
      </c>
      <c r="O101" s="5" t="s">
        <v>912</v>
      </c>
      <c r="P101" s="6" t="s">
        <v>1136</v>
      </c>
    </row>
    <row r="102" spans="1:16" ht="25.5">
      <c r="A102" s="52"/>
      <c r="B102" s="69" t="s">
        <v>1088</v>
      </c>
      <c r="C102" s="53" t="s">
        <v>1255</v>
      </c>
      <c r="D102" s="67"/>
      <c r="E102" s="52"/>
      <c r="F102" s="69">
        <v>9</v>
      </c>
      <c r="G102" s="69"/>
      <c r="H102" s="69"/>
      <c r="I102" s="69"/>
      <c r="J102" s="69">
        <v>11</v>
      </c>
      <c r="K102" s="4" t="s">
        <v>909</v>
      </c>
      <c r="L102" s="5" t="s">
        <v>911</v>
      </c>
      <c r="M102" s="5">
        <v>54</v>
      </c>
      <c r="N102" s="5">
        <v>55</v>
      </c>
      <c r="O102" s="5" t="s">
        <v>912</v>
      </c>
      <c r="P102" s="6" t="s">
        <v>1136</v>
      </c>
    </row>
    <row r="103" spans="1:16" ht="25.5">
      <c r="A103" s="52"/>
      <c r="B103" s="69" t="s">
        <v>1089</v>
      </c>
      <c r="C103" s="53" t="s">
        <v>1256</v>
      </c>
      <c r="D103" s="67"/>
      <c r="E103" s="52"/>
      <c r="F103" s="69">
        <v>14</v>
      </c>
      <c r="G103" s="69"/>
      <c r="H103" s="69"/>
      <c r="I103" s="69"/>
      <c r="J103" s="69">
        <v>14</v>
      </c>
      <c r="K103" s="4" t="s">
        <v>909</v>
      </c>
      <c r="L103" s="5" t="s">
        <v>911</v>
      </c>
      <c r="M103" s="5">
        <v>54</v>
      </c>
      <c r="N103" s="5">
        <v>55</v>
      </c>
      <c r="O103" s="5" t="s">
        <v>912</v>
      </c>
      <c r="P103" s="6" t="s">
        <v>1136</v>
      </c>
    </row>
    <row r="104" spans="1:16" ht="38.25">
      <c r="A104" s="52"/>
      <c r="B104" s="69" t="s">
        <v>1090</v>
      </c>
      <c r="C104" s="53" t="s">
        <v>1223</v>
      </c>
      <c r="D104" s="67"/>
      <c r="E104" s="52"/>
      <c r="F104" s="69">
        <v>17</v>
      </c>
      <c r="G104" s="69"/>
      <c r="H104" s="69"/>
      <c r="I104" s="69"/>
      <c r="J104" s="69">
        <v>45</v>
      </c>
      <c r="K104" s="4" t="s">
        <v>909</v>
      </c>
      <c r="L104" s="5" t="s">
        <v>911</v>
      </c>
      <c r="M104" s="5">
        <v>54</v>
      </c>
      <c r="N104" s="5">
        <v>55</v>
      </c>
      <c r="O104" s="5" t="s">
        <v>912</v>
      </c>
      <c r="P104" s="6" t="s">
        <v>1136</v>
      </c>
    </row>
    <row r="105" spans="1:16" s="27" customFormat="1" ht="12.75">
      <c r="A105" s="52"/>
      <c r="B105" s="69"/>
      <c r="C105" s="53" t="s">
        <v>1288</v>
      </c>
      <c r="D105" s="67"/>
      <c r="E105" s="52">
        <f aca="true" t="shared" si="0" ref="E105:J105">SUM(E8:E104)</f>
        <v>360</v>
      </c>
      <c r="F105" s="69">
        <f t="shared" si="0"/>
        <v>1784</v>
      </c>
      <c r="G105" s="69">
        <f t="shared" si="0"/>
        <v>9</v>
      </c>
      <c r="H105" s="69">
        <f t="shared" si="0"/>
        <v>13</v>
      </c>
      <c r="I105" s="69">
        <f t="shared" si="0"/>
        <v>1095</v>
      </c>
      <c r="J105" s="69">
        <f t="shared" si="0"/>
        <v>3004</v>
      </c>
      <c r="K105" s="4" t="s">
        <v>909</v>
      </c>
      <c r="L105" s="5" t="s">
        <v>911</v>
      </c>
      <c r="M105" s="5">
        <v>54</v>
      </c>
      <c r="N105" s="5">
        <v>55</v>
      </c>
      <c r="O105" s="5" t="s">
        <v>912</v>
      </c>
      <c r="P105" s="6" t="s">
        <v>1136</v>
      </c>
    </row>
    <row r="106" spans="1:16" ht="25.5">
      <c r="A106" s="52" t="s">
        <v>938</v>
      </c>
      <c r="B106" s="69" t="s">
        <v>1257</v>
      </c>
      <c r="C106" s="53" t="s">
        <v>1268</v>
      </c>
      <c r="D106" s="67"/>
      <c r="E106" s="52"/>
      <c r="F106" s="69">
        <v>25</v>
      </c>
      <c r="G106" s="69"/>
      <c r="H106" s="69"/>
      <c r="I106" s="69">
        <v>94</v>
      </c>
      <c r="J106" s="69">
        <v>126</v>
      </c>
      <c r="K106" s="4" t="s">
        <v>909</v>
      </c>
      <c r="L106" s="5" t="s">
        <v>911</v>
      </c>
      <c r="M106" s="5">
        <v>54</v>
      </c>
      <c r="N106" s="5">
        <v>55</v>
      </c>
      <c r="O106" s="5" t="s">
        <v>913</v>
      </c>
      <c r="P106" s="6" t="s">
        <v>1136</v>
      </c>
    </row>
    <row r="107" spans="1:16" ht="25.5">
      <c r="A107" s="52"/>
      <c r="B107" s="69" t="s">
        <v>1258</v>
      </c>
      <c r="C107" s="53" t="s">
        <v>1269</v>
      </c>
      <c r="D107" s="67"/>
      <c r="E107" s="52"/>
      <c r="F107" s="69">
        <v>9</v>
      </c>
      <c r="G107" s="69"/>
      <c r="H107" s="69"/>
      <c r="I107" s="69"/>
      <c r="J107" s="69">
        <v>9</v>
      </c>
      <c r="K107" s="4" t="s">
        <v>909</v>
      </c>
      <c r="L107" s="5" t="s">
        <v>911</v>
      </c>
      <c r="M107" s="5">
        <v>54</v>
      </c>
      <c r="N107" s="5">
        <v>55</v>
      </c>
      <c r="O107" s="5" t="s">
        <v>913</v>
      </c>
      <c r="P107" s="6" t="s">
        <v>1136</v>
      </c>
    </row>
    <row r="108" spans="1:16" ht="25.5">
      <c r="A108" s="52"/>
      <c r="B108" s="69"/>
      <c r="C108" s="53" t="s">
        <v>1269</v>
      </c>
      <c r="D108" s="67"/>
      <c r="E108" s="52"/>
      <c r="F108" s="69"/>
      <c r="G108" s="69"/>
      <c r="H108" s="69"/>
      <c r="I108" s="69"/>
      <c r="J108" s="69">
        <v>5</v>
      </c>
      <c r="K108" s="4"/>
      <c r="L108" s="5"/>
      <c r="M108" s="5"/>
      <c r="N108" s="5"/>
      <c r="O108" s="5"/>
      <c r="P108" s="6"/>
    </row>
    <row r="109" spans="1:16" ht="25.5">
      <c r="A109" s="52"/>
      <c r="B109" s="69" t="s">
        <v>1259</v>
      </c>
      <c r="C109" s="53" t="s">
        <v>1270</v>
      </c>
      <c r="D109" s="67"/>
      <c r="E109" s="52"/>
      <c r="F109" s="69">
        <v>5</v>
      </c>
      <c r="G109" s="69"/>
      <c r="H109" s="69"/>
      <c r="I109" s="69"/>
      <c r="J109" s="69">
        <v>7</v>
      </c>
      <c r="K109" s="4" t="s">
        <v>909</v>
      </c>
      <c r="L109" s="5" t="s">
        <v>911</v>
      </c>
      <c r="M109" s="5">
        <v>54</v>
      </c>
      <c r="N109" s="5">
        <v>55</v>
      </c>
      <c r="O109" s="5" t="s">
        <v>913</v>
      </c>
      <c r="P109" s="6" t="s">
        <v>1136</v>
      </c>
    </row>
    <row r="110" spans="1:16" ht="12.75">
      <c r="A110" s="52"/>
      <c r="B110" s="69" t="s">
        <v>1260</v>
      </c>
      <c r="C110" s="53" t="s">
        <v>1271</v>
      </c>
      <c r="D110" s="67"/>
      <c r="E110" s="52"/>
      <c r="F110" s="69">
        <v>7</v>
      </c>
      <c r="G110" s="69"/>
      <c r="H110" s="69"/>
      <c r="I110" s="69"/>
      <c r="J110" s="69">
        <v>79</v>
      </c>
      <c r="K110" s="4" t="s">
        <v>909</v>
      </c>
      <c r="L110" s="5" t="s">
        <v>911</v>
      </c>
      <c r="M110" s="5">
        <v>54</v>
      </c>
      <c r="N110" s="5">
        <v>55</v>
      </c>
      <c r="O110" s="5" t="s">
        <v>913</v>
      </c>
      <c r="P110" s="6" t="s">
        <v>1136</v>
      </c>
    </row>
    <row r="111" spans="1:16" ht="38.25">
      <c r="A111" s="52"/>
      <c r="B111" s="69" t="s">
        <v>1261</v>
      </c>
      <c r="C111" s="77" t="s">
        <v>1272</v>
      </c>
      <c r="D111" s="67"/>
      <c r="E111" s="52"/>
      <c r="F111" s="69">
        <v>22</v>
      </c>
      <c r="G111" s="69"/>
      <c r="H111" s="69"/>
      <c r="I111" s="69"/>
      <c r="J111" s="69">
        <v>24</v>
      </c>
      <c r="K111" s="4" t="s">
        <v>909</v>
      </c>
      <c r="L111" s="5" t="s">
        <v>911</v>
      </c>
      <c r="M111" s="5">
        <v>54</v>
      </c>
      <c r="N111" s="5">
        <v>55</v>
      </c>
      <c r="O111" s="5" t="s">
        <v>913</v>
      </c>
      <c r="P111" s="6" t="s">
        <v>1136</v>
      </c>
    </row>
    <row r="112" spans="1:16" ht="25.5">
      <c r="A112" s="52"/>
      <c r="B112" s="69" t="s">
        <v>1262</v>
      </c>
      <c r="C112" s="53" t="s">
        <v>1273</v>
      </c>
      <c r="D112" s="67"/>
      <c r="E112" s="52"/>
      <c r="F112" s="69">
        <v>10</v>
      </c>
      <c r="G112" s="69"/>
      <c r="H112" s="69"/>
      <c r="I112" s="69"/>
      <c r="J112" s="69">
        <v>18</v>
      </c>
      <c r="K112" s="4" t="s">
        <v>909</v>
      </c>
      <c r="L112" s="5" t="s">
        <v>911</v>
      </c>
      <c r="M112" s="5">
        <v>54</v>
      </c>
      <c r="N112" s="5">
        <v>55</v>
      </c>
      <c r="O112" s="5" t="s">
        <v>913</v>
      </c>
      <c r="P112" s="6" t="s">
        <v>1136</v>
      </c>
    </row>
    <row r="113" spans="1:16" ht="38.25">
      <c r="A113" s="52"/>
      <c r="B113" s="69" t="s">
        <v>1263</v>
      </c>
      <c r="C113" s="53" t="s">
        <v>1274</v>
      </c>
      <c r="D113" s="67"/>
      <c r="E113" s="52"/>
      <c r="F113" s="69">
        <v>9</v>
      </c>
      <c r="G113" s="69"/>
      <c r="H113" s="69"/>
      <c r="I113" s="69"/>
      <c r="J113" s="69">
        <v>57</v>
      </c>
      <c r="K113" s="4" t="s">
        <v>909</v>
      </c>
      <c r="L113" s="5" t="s">
        <v>911</v>
      </c>
      <c r="M113" s="5">
        <v>54</v>
      </c>
      <c r="N113" s="5">
        <v>55</v>
      </c>
      <c r="O113" s="5" t="s">
        <v>913</v>
      </c>
      <c r="P113" s="6" t="s">
        <v>1136</v>
      </c>
    </row>
    <row r="114" spans="1:16" ht="12.75">
      <c r="A114" s="52"/>
      <c r="B114" s="69" t="s">
        <v>1264</v>
      </c>
      <c r="C114" s="53" t="s">
        <v>1275</v>
      </c>
      <c r="D114" s="67"/>
      <c r="E114" s="52"/>
      <c r="F114" s="69">
        <v>19</v>
      </c>
      <c r="G114" s="69"/>
      <c r="H114" s="69"/>
      <c r="I114" s="69">
        <v>2</v>
      </c>
      <c r="J114" s="69">
        <v>20</v>
      </c>
      <c r="K114" s="4" t="s">
        <v>909</v>
      </c>
      <c r="L114" s="5" t="s">
        <v>911</v>
      </c>
      <c r="M114" s="5">
        <v>54</v>
      </c>
      <c r="N114" s="5">
        <v>55</v>
      </c>
      <c r="O114" s="5" t="s">
        <v>913</v>
      </c>
      <c r="P114" s="6" t="s">
        <v>1136</v>
      </c>
    </row>
    <row r="115" spans="1:16" ht="12.75">
      <c r="A115" s="52"/>
      <c r="B115" s="69" t="s">
        <v>1265</v>
      </c>
      <c r="C115" s="53" t="s">
        <v>1276</v>
      </c>
      <c r="D115" s="67"/>
      <c r="E115" s="52">
        <v>46</v>
      </c>
      <c r="F115" s="69">
        <v>11</v>
      </c>
      <c r="G115" s="69"/>
      <c r="H115" s="69"/>
      <c r="I115" s="69"/>
      <c r="J115" s="69"/>
      <c r="K115" s="4" t="s">
        <v>909</v>
      </c>
      <c r="L115" s="5" t="s">
        <v>911</v>
      </c>
      <c r="M115" s="5">
        <v>54</v>
      </c>
      <c r="N115" s="5">
        <v>55</v>
      </c>
      <c r="O115" s="5" t="s">
        <v>913</v>
      </c>
      <c r="P115" s="6" t="s">
        <v>1136</v>
      </c>
    </row>
    <row r="116" spans="1:16" ht="12.75">
      <c r="A116" s="52"/>
      <c r="B116" s="69"/>
      <c r="C116" s="53" t="s">
        <v>1111</v>
      </c>
      <c r="D116" s="67"/>
      <c r="E116" s="52"/>
      <c r="F116" s="69"/>
      <c r="G116" s="69"/>
      <c r="H116" s="69"/>
      <c r="I116" s="69">
        <v>46</v>
      </c>
      <c r="J116" s="69">
        <v>10</v>
      </c>
      <c r="K116" s="4" t="s">
        <v>909</v>
      </c>
      <c r="L116" s="5" t="s">
        <v>911</v>
      </c>
      <c r="M116" s="5">
        <v>54</v>
      </c>
      <c r="N116" s="5">
        <v>55</v>
      </c>
      <c r="O116" s="5" t="s">
        <v>913</v>
      </c>
      <c r="P116" s="6" t="s">
        <v>1136</v>
      </c>
    </row>
    <row r="117" spans="1:16" ht="12.75">
      <c r="A117" s="52"/>
      <c r="B117" s="69" t="s">
        <v>1266</v>
      </c>
      <c r="C117" s="53" t="s">
        <v>1277</v>
      </c>
      <c r="D117" s="67"/>
      <c r="E117" s="52"/>
      <c r="F117" s="69">
        <v>10</v>
      </c>
      <c r="G117" s="69"/>
      <c r="H117" s="69"/>
      <c r="I117" s="69"/>
      <c r="J117" s="69">
        <v>26</v>
      </c>
      <c r="K117" s="4" t="s">
        <v>909</v>
      </c>
      <c r="L117" s="5" t="s">
        <v>911</v>
      </c>
      <c r="M117" s="5">
        <v>54</v>
      </c>
      <c r="N117" s="5">
        <v>55</v>
      </c>
      <c r="O117" s="5" t="s">
        <v>913</v>
      </c>
      <c r="P117" s="6" t="s">
        <v>1136</v>
      </c>
    </row>
    <row r="118" spans="1:16" ht="25.5">
      <c r="A118" s="52"/>
      <c r="B118" s="69"/>
      <c r="C118" s="53" t="s">
        <v>1278</v>
      </c>
      <c r="D118" s="67"/>
      <c r="E118" s="52"/>
      <c r="F118" s="69">
        <v>24</v>
      </c>
      <c r="G118" s="69"/>
      <c r="H118" s="69"/>
      <c r="I118" s="69"/>
      <c r="J118" s="69">
        <v>15</v>
      </c>
      <c r="K118" s="4" t="s">
        <v>909</v>
      </c>
      <c r="L118" s="5" t="s">
        <v>911</v>
      </c>
      <c r="M118" s="5">
        <v>54</v>
      </c>
      <c r="N118" s="5">
        <v>55</v>
      </c>
      <c r="O118" s="5" t="s">
        <v>913</v>
      </c>
      <c r="P118" s="6" t="s">
        <v>1136</v>
      </c>
    </row>
    <row r="119" spans="1:16" ht="12.75">
      <c r="A119" s="52"/>
      <c r="B119" s="69"/>
      <c r="C119" s="53" t="s">
        <v>1279</v>
      </c>
      <c r="D119" s="67"/>
      <c r="E119" s="52"/>
      <c r="F119" s="69">
        <v>15</v>
      </c>
      <c r="G119" s="69"/>
      <c r="H119" s="69"/>
      <c r="I119" s="69"/>
      <c r="J119" s="69"/>
      <c r="K119" s="4" t="s">
        <v>909</v>
      </c>
      <c r="L119" s="5" t="s">
        <v>911</v>
      </c>
      <c r="M119" s="5">
        <v>54</v>
      </c>
      <c r="N119" s="5">
        <v>55</v>
      </c>
      <c r="O119" s="5" t="s">
        <v>913</v>
      </c>
      <c r="P119" s="6" t="s">
        <v>1136</v>
      </c>
    </row>
    <row r="120" spans="1:16" ht="25.5">
      <c r="A120" s="52"/>
      <c r="B120" s="69"/>
      <c r="C120" s="53" t="s">
        <v>1280</v>
      </c>
      <c r="D120" s="67"/>
      <c r="E120" s="52">
        <v>16</v>
      </c>
      <c r="F120" s="69"/>
      <c r="G120" s="69"/>
      <c r="H120" s="69"/>
      <c r="I120" s="69">
        <v>26</v>
      </c>
      <c r="J120" s="69">
        <v>80</v>
      </c>
      <c r="K120" s="4" t="s">
        <v>909</v>
      </c>
      <c r="L120" s="5" t="s">
        <v>911</v>
      </c>
      <c r="M120" s="5">
        <v>54</v>
      </c>
      <c r="N120" s="5">
        <v>55</v>
      </c>
      <c r="O120" s="5" t="s">
        <v>913</v>
      </c>
      <c r="P120" s="6" t="s">
        <v>1136</v>
      </c>
    </row>
    <row r="121" spans="1:16" ht="12.75">
      <c r="A121" s="52"/>
      <c r="B121" s="69" t="s">
        <v>1281</v>
      </c>
      <c r="C121" s="53" t="s">
        <v>1111</v>
      </c>
      <c r="D121" s="67"/>
      <c r="E121" s="52"/>
      <c r="F121" s="69">
        <v>6</v>
      </c>
      <c r="G121" s="69"/>
      <c r="H121" s="69"/>
      <c r="I121" s="69"/>
      <c r="J121" s="69">
        <v>6</v>
      </c>
      <c r="K121" s="4" t="s">
        <v>909</v>
      </c>
      <c r="L121" s="5" t="s">
        <v>911</v>
      </c>
      <c r="M121" s="5">
        <v>54</v>
      </c>
      <c r="N121" s="5">
        <v>55</v>
      </c>
      <c r="O121" s="5" t="s">
        <v>913</v>
      </c>
      <c r="P121" s="6" t="s">
        <v>1136</v>
      </c>
    </row>
    <row r="122" spans="1:16" ht="38.25">
      <c r="A122" s="52"/>
      <c r="B122" s="69" t="s">
        <v>1267</v>
      </c>
      <c r="C122" s="53" t="s">
        <v>1282</v>
      </c>
      <c r="D122" s="67"/>
      <c r="E122" s="52"/>
      <c r="F122" s="69">
        <v>10</v>
      </c>
      <c r="G122" s="69"/>
      <c r="H122" s="69"/>
      <c r="I122" s="69"/>
      <c r="J122" s="69">
        <v>16</v>
      </c>
      <c r="K122" s="4" t="s">
        <v>909</v>
      </c>
      <c r="L122" s="5" t="s">
        <v>911</v>
      </c>
      <c r="M122" s="5">
        <v>54</v>
      </c>
      <c r="N122" s="5">
        <v>55</v>
      </c>
      <c r="O122" s="5" t="s">
        <v>913</v>
      </c>
      <c r="P122" s="6" t="s">
        <v>1136</v>
      </c>
    </row>
    <row r="123" spans="1:16" ht="25.5">
      <c r="A123" s="52"/>
      <c r="B123" s="69" t="s">
        <v>1283</v>
      </c>
      <c r="C123" s="53" t="s">
        <v>1104</v>
      </c>
      <c r="D123" s="67"/>
      <c r="E123" s="52"/>
      <c r="F123" s="69">
        <v>15</v>
      </c>
      <c r="G123" s="69"/>
      <c r="H123" s="69"/>
      <c r="I123" s="69"/>
      <c r="J123" s="69">
        <v>33</v>
      </c>
      <c r="K123" s="4" t="s">
        <v>909</v>
      </c>
      <c r="L123" s="5" t="s">
        <v>911</v>
      </c>
      <c r="M123" s="5">
        <v>54</v>
      </c>
      <c r="N123" s="5">
        <v>55</v>
      </c>
      <c r="O123" s="5" t="s">
        <v>913</v>
      </c>
      <c r="P123" s="6" t="s">
        <v>1136</v>
      </c>
    </row>
    <row r="124" spans="1:16" ht="25.5">
      <c r="A124" s="52"/>
      <c r="B124" s="69" t="s">
        <v>1284</v>
      </c>
      <c r="C124" s="53" t="s">
        <v>1285</v>
      </c>
      <c r="D124" s="67"/>
      <c r="E124" s="52"/>
      <c r="F124" s="69">
        <v>12</v>
      </c>
      <c r="G124" s="69"/>
      <c r="H124" s="69"/>
      <c r="I124" s="69"/>
      <c r="J124" s="69">
        <v>27</v>
      </c>
      <c r="K124" s="4" t="s">
        <v>909</v>
      </c>
      <c r="L124" s="5" t="s">
        <v>911</v>
      </c>
      <c r="M124" s="5">
        <v>54</v>
      </c>
      <c r="N124" s="5">
        <v>55</v>
      </c>
      <c r="O124" s="5" t="s">
        <v>913</v>
      </c>
      <c r="P124" s="6" t="s">
        <v>1136</v>
      </c>
    </row>
    <row r="125" spans="1:16" ht="25.5">
      <c r="A125" s="52"/>
      <c r="B125" s="69"/>
      <c r="C125" s="53" t="s">
        <v>1286</v>
      </c>
      <c r="D125" s="67"/>
      <c r="E125" s="52"/>
      <c r="F125" s="67">
        <v>7</v>
      </c>
      <c r="G125" s="69"/>
      <c r="H125" s="69"/>
      <c r="I125" s="69">
        <v>12</v>
      </c>
      <c r="J125" s="67">
        <v>38</v>
      </c>
      <c r="K125" s="4" t="s">
        <v>909</v>
      </c>
      <c r="L125" s="5" t="s">
        <v>911</v>
      </c>
      <c r="M125" s="5">
        <v>54</v>
      </c>
      <c r="N125" s="5">
        <v>55</v>
      </c>
      <c r="O125" s="5" t="s">
        <v>913</v>
      </c>
      <c r="P125" s="6" t="s">
        <v>1136</v>
      </c>
    </row>
    <row r="126" spans="1:16" s="27" customFormat="1" ht="12.75">
      <c r="A126" s="52"/>
      <c r="B126" s="69"/>
      <c r="C126" s="53" t="s">
        <v>1287</v>
      </c>
      <c r="D126" s="67"/>
      <c r="E126" s="52">
        <f aca="true" t="shared" si="1" ref="E126:J126">SUM(E106:E125)</f>
        <v>62</v>
      </c>
      <c r="F126" s="69">
        <f t="shared" si="1"/>
        <v>216</v>
      </c>
      <c r="G126" s="69">
        <f t="shared" si="1"/>
        <v>0</v>
      </c>
      <c r="H126" s="69">
        <f t="shared" si="1"/>
        <v>0</v>
      </c>
      <c r="I126" s="69">
        <f t="shared" si="1"/>
        <v>180</v>
      </c>
      <c r="J126" s="69">
        <f t="shared" si="1"/>
        <v>596</v>
      </c>
      <c r="K126" s="4" t="s">
        <v>909</v>
      </c>
      <c r="L126" s="5" t="s">
        <v>911</v>
      </c>
      <c r="M126" s="5">
        <v>54</v>
      </c>
      <c r="N126" s="5">
        <v>55</v>
      </c>
      <c r="O126" s="5" t="s">
        <v>913</v>
      </c>
      <c r="P126" s="6" t="s">
        <v>1136</v>
      </c>
    </row>
    <row r="127" spans="1:16" ht="38.25">
      <c r="A127" s="52" t="s">
        <v>939</v>
      </c>
      <c r="B127" s="69" t="s">
        <v>1290</v>
      </c>
      <c r="C127" s="53" t="s">
        <v>1307</v>
      </c>
      <c r="D127" s="67"/>
      <c r="E127" s="52"/>
      <c r="F127" s="69">
        <v>21</v>
      </c>
      <c r="G127" s="69"/>
      <c r="H127" s="69"/>
      <c r="I127" s="69"/>
      <c r="J127" s="69">
        <v>77</v>
      </c>
      <c r="K127" s="4" t="s">
        <v>909</v>
      </c>
      <c r="L127" s="5" t="s">
        <v>911</v>
      </c>
      <c r="M127" s="5">
        <v>56</v>
      </c>
      <c r="N127" s="5">
        <v>57</v>
      </c>
      <c r="O127" s="5" t="s">
        <v>910</v>
      </c>
      <c r="P127" s="6" t="s">
        <v>1289</v>
      </c>
    </row>
    <row r="128" spans="1:16" ht="25.5">
      <c r="A128" s="52"/>
      <c r="B128" s="69" t="s">
        <v>1291</v>
      </c>
      <c r="C128" s="53" t="s">
        <v>1308</v>
      </c>
      <c r="D128" s="67"/>
      <c r="E128" s="52"/>
      <c r="F128" s="69">
        <v>11</v>
      </c>
      <c r="G128" s="69"/>
      <c r="H128" s="69"/>
      <c r="I128" s="69"/>
      <c r="J128" s="69">
        <v>11</v>
      </c>
      <c r="K128" s="4" t="s">
        <v>909</v>
      </c>
      <c r="L128" s="5" t="s">
        <v>911</v>
      </c>
      <c r="M128" s="5">
        <v>56</v>
      </c>
      <c r="N128" s="5">
        <v>57</v>
      </c>
      <c r="O128" s="5" t="s">
        <v>910</v>
      </c>
      <c r="P128" s="6" t="s">
        <v>1289</v>
      </c>
    </row>
    <row r="129" spans="1:16" ht="38.25">
      <c r="A129" s="52"/>
      <c r="B129" s="69" t="s">
        <v>1292</v>
      </c>
      <c r="C129" s="53" t="s">
        <v>1309</v>
      </c>
      <c r="D129" s="67"/>
      <c r="E129" s="52"/>
      <c r="F129" s="69">
        <v>12</v>
      </c>
      <c r="G129" s="69"/>
      <c r="H129" s="69"/>
      <c r="I129" s="69"/>
      <c r="J129" s="69">
        <v>13</v>
      </c>
      <c r="K129" s="4" t="s">
        <v>909</v>
      </c>
      <c r="L129" s="5" t="s">
        <v>911</v>
      </c>
      <c r="M129" s="5">
        <v>56</v>
      </c>
      <c r="N129" s="5">
        <v>57</v>
      </c>
      <c r="O129" s="5" t="s">
        <v>910</v>
      </c>
      <c r="P129" s="6" t="s">
        <v>1289</v>
      </c>
    </row>
    <row r="130" spans="1:16" ht="38.25">
      <c r="A130" s="52"/>
      <c r="B130" s="69"/>
      <c r="C130" s="53" t="s">
        <v>1310</v>
      </c>
      <c r="D130" s="67"/>
      <c r="E130" s="52"/>
      <c r="F130" s="69">
        <v>30</v>
      </c>
      <c r="G130" s="69"/>
      <c r="H130" s="69"/>
      <c r="I130" s="69"/>
      <c r="J130" s="69">
        <v>31</v>
      </c>
      <c r="K130" s="4" t="s">
        <v>909</v>
      </c>
      <c r="L130" s="5" t="s">
        <v>911</v>
      </c>
      <c r="M130" s="5">
        <v>56</v>
      </c>
      <c r="N130" s="5">
        <v>57</v>
      </c>
      <c r="O130" s="5" t="s">
        <v>910</v>
      </c>
      <c r="P130" s="6" t="s">
        <v>1289</v>
      </c>
    </row>
    <row r="131" spans="1:16" ht="38.25">
      <c r="A131" s="52"/>
      <c r="B131" s="70" t="s">
        <v>1293</v>
      </c>
      <c r="C131" s="53" t="s">
        <v>1314</v>
      </c>
      <c r="D131" s="67"/>
      <c r="E131" s="52"/>
      <c r="F131" s="69">
        <v>7</v>
      </c>
      <c r="G131" s="69"/>
      <c r="H131" s="69"/>
      <c r="I131" s="69"/>
      <c r="J131" s="69">
        <v>19</v>
      </c>
      <c r="K131" s="4" t="s">
        <v>909</v>
      </c>
      <c r="L131" s="5" t="s">
        <v>911</v>
      </c>
      <c r="M131" s="5">
        <v>56</v>
      </c>
      <c r="N131" s="5">
        <v>57</v>
      </c>
      <c r="O131" s="5" t="s">
        <v>910</v>
      </c>
      <c r="P131" s="6" t="s">
        <v>1289</v>
      </c>
    </row>
    <row r="132" spans="1:16" ht="25.5">
      <c r="A132" s="52"/>
      <c r="B132" s="69"/>
      <c r="C132" s="53" t="s">
        <v>1311</v>
      </c>
      <c r="D132" s="67"/>
      <c r="E132" s="52">
        <v>13</v>
      </c>
      <c r="F132" s="69"/>
      <c r="G132" s="69"/>
      <c r="H132" s="69"/>
      <c r="I132" s="69">
        <v>17</v>
      </c>
      <c r="J132" s="69"/>
      <c r="K132" s="4" t="s">
        <v>909</v>
      </c>
      <c r="L132" s="5" t="s">
        <v>911</v>
      </c>
      <c r="M132" s="5">
        <v>56</v>
      </c>
      <c r="N132" s="5">
        <v>57</v>
      </c>
      <c r="O132" s="5" t="s">
        <v>910</v>
      </c>
      <c r="P132" s="6" t="s">
        <v>1289</v>
      </c>
    </row>
    <row r="133" spans="1:16" ht="25.5">
      <c r="A133" s="52"/>
      <c r="B133" s="69" t="s">
        <v>1294</v>
      </c>
      <c r="C133" s="53" t="s">
        <v>1312</v>
      </c>
      <c r="D133" s="67"/>
      <c r="E133" s="52"/>
      <c r="F133" s="69">
        <v>7</v>
      </c>
      <c r="G133" s="69"/>
      <c r="H133" s="69"/>
      <c r="I133" s="69"/>
      <c r="J133" s="69">
        <v>21</v>
      </c>
      <c r="K133" s="4" t="s">
        <v>909</v>
      </c>
      <c r="L133" s="5" t="s">
        <v>911</v>
      </c>
      <c r="M133" s="5">
        <v>56</v>
      </c>
      <c r="N133" s="5">
        <v>57</v>
      </c>
      <c r="O133" s="5" t="s">
        <v>910</v>
      </c>
      <c r="P133" s="6" t="s">
        <v>1289</v>
      </c>
    </row>
    <row r="134" spans="1:16" ht="25.5">
      <c r="A134" s="52"/>
      <c r="B134" s="69"/>
      <c r="C134" s="53" t="s">
        <v>1556</v>
      </c>
      <c r="D134" s="67"/>
      <c r="E134" s="52"/>
      <c r="F134" s="69">
        <v>22</v>
      </c>
      <c r="G134" s="69"/>
      <c r="H134" s="69"/>
      <c r="I134" s="69"/>
      <c r="J134" s="69">
        <v>27</v>
      </c>
      <c r="K134" s="4"/>
      <c r="L134" s="5"/>
      <c r="M134" s="5"/>
      <c r="N134" s="5"/>
      <c r="O134" s="5"/>
      <c r="P134" s="6"/>
    </row>
    <row r="135" spans="1:16" ht="38.25">
      <c r="A135" s="52"/>
      <c r="B135" s="69" t="s">
        <v>1295</v>
      </c>
      <c r="C135" s="53" t="s">
        <v>1313</v>
      </c>
      <c r="D135" s="67"/>
      <c r="E135" s="52"/>
      <c r="F135" s="69">
        <v>6</v>
      </c>
      <c r="G135" s="69"/>
      <c r="H135" s="69"/>
      <c r="I135" s="69"/>
      <c r="J135" s="69">
        <v>51</v>
      </c>
      <c r="K135" s="4" t="s">
        <v>909</v>
      </c>
      <c r="L135" s="5" t="s">
        <v>911</v>
      </c>
      <c r="M135" s="5">
        <v>56</v>
      </c>
      <c r="N135" s="5">
        <v>57</v>
      </c>
      <c r="O135" s="5" t="s">
        <v>910</v>
      </c>
      <c r="P135" s="6" t="s">
        <v>1289</v>
      </c>
    </row>
    <row r="136" spans="1:16" ht="38.25">
      <c r="A136" s="52"/>
      <c r="B136" s="69" t="s">
        <v>1296</v>
      </c>
      <c r="C136" s="53" t="s">
        <v>1315</v>
      </c>
      <c r="D136" s="67"/>
      <c r="E136" s="52">
        <v>1</v>
      </c>
      <c r="F136" s="69">
        <v>20</v>
      </c>
      <c r="G136" s="69"/>
      <c r="H136" s="69"/>
      <c r="I136" s="69">
        <v>2</v>
      </c>
      <c r="J136" s="69">
        <v>68</v>
      </c>
      <c r="K136" s="4" t="s">
        <v>909</v>
      </c>
      <c r="L136" s="5" t="s">
        <v>911</v>
      </c>
      <c r="M136" s="5">
        <v>56</v>
      </c>
      <c r="N136" s="5">
        <v>57</v>
      </c>
      <c r="O136" s="5" t="s">
        <v>910</v>
      </c>
      <c r="P136" s="6" t="s">
        <v>1289</v>
      </c>
    </row>
    <row r="137" spans="1:16" ht="25.5">
      <c r="A137" s="52"/>
      <c r="B137" s="69" t="s">
        <v>1297</v>
      </c>
      <c r="C137" s="53" t="s">
        <v>1316</v>
      </c>
      <c r="D137" s="67"/>
      <c r="E137" s="52"/>
      <c r="F137" s="69">
        <v>7</v>
      </c>
      <c r="G137" s="69"/>
      <c r="H137" s="69"/>
      <c r="I137" s="69">
        <v>1</v>
      </c>
      <c r="J137" s="69">
        <v>12</v>
      </c>
      <c r="K137" s="4" t="s">
        <v>909</v>
      </c>
      <c r="L137" s="5" t="s">
        <v>911</v>
      </c>
      <c r="M137" s="5">
        <v>56</v>
      </c>
      <c r="N137" s="5">
        <v>57</v>
      </c>
      <c r="O137" s="5" t="s">
        <v>910</v>
      </c>
      <c r="P137" s="6" t="s">
        <v>1289</v>
      </c>
    </row>
    <row r="138" spans="1:16" ht="38.25">
      <c r="A138" s="52"/>
      <c r="B138" s="69" t="s">
        <v>1298</v>
      </c>
      <c r="C138" s="53" t="s">
        <v>1317</v>
      </c>
      <c r="D138" s="67"/>
      <c r="E138" s="52"/>
      <c r="F138" s="67">
        <v>7</v>
      </c>
      <c r="G138" s="69"/>
      <c r="H138" s="69"/>
      <c r="I138" s="69"/>
      <c r="J138" s="69">
        <v>29</v>
      </c>
      <c r="K138" s="4" t="s">
        <v>909</v>
      </c>
      <c r="L138" s="5" t="s">
        <v>911</v>
      </c>
      <c r="M138" s="5">
        <v>56</v>
      </c>
      <c r="N138" s="5">
        <v>57</v>
      </c>
      <c r="O138" s="5" t="s">
        <v>910</v>
      </c>
      <c r="P138" s="6" t="s">
        <v>1289</v>
      </c>
    </row>
    <row r="139" spans="1:16" ht="25.5">
      <c r="A139" s="52"/>
      <c r="B139" s="69"/>
      <c r="C139" s="53" t="s">
        <v>1227</v>
      </c>
      <c r="D139" s="67"/>
      <c r="E139" s="52"/>
      <c r="F139" s="69">
        <v>13</v>
      </c>
      <c r="G139" s="69"/>
      <c r="H139" s="69"/>
      <c r="I139" s="69"/>
      <c r="J139" s="69">
        <v>13</v>
      </c>
      <c r="K139" s="4" t="s">
        <v>909</v>
      </c>
      <c r="L139" s="5" t="s">
        <v>911</v>
      </c>
      <c r="M139" s="5">
        <v>56</v>
      </c>
      <c r="N139" s="5">
        <v>57</v>
      </c>
      <c r="O139" s="5" t="s">
        <v>910</v>
      </c>
      <c r="P139" s="6" t="s">
        <v>1289</v>
      </c>
    </row>
    <row r="140" spans="1:16" ht="25.5">
      <c r="A140" s="52"/>
      <c r="B140" s="69" t="s">
        <v>1299</v>
      </c>
      <c r="C140" s="53" t="s">
        <v>1318</v>
      </c>
      <c r="D140" s="67"/>
      <c r="E140" s="52"/>
      <c r="F140" s="69">
        <v>12</v>
      </c>
      <c r="G140" s="69"/>
      <c r="H140" s="69"/>
      <c r="I140" s="69"/>
      <c r="J140" s="69">
        <v>44</v>
      </c>
      <c r="K140" s="4" t="s">
        <v>909</v>
      </c>
      <c r="L140" s="5" t="s">
        <v>911</v>
      </c>
      <c r="M140" s="5">
        <v>56</v>
      </c>
      <c r="N140" s="5">
        <v>57</v>
      </c>
      <c r="O140" s="5" t="s">
        <v>910</v>
      </c>
      <c r="P140" s="6" t="s">
        <v>1289</v>
      </c>
    </row>
    <row r="141" spans="1:16" ht="38.25">
      <c r="A141" s="52"/>
      <c r="B141" s="69"/>
      <c r="C141" s="53" t="s">
        <v>1319</v>
      </c>
      <c r="D141" s="67"/>
      <c r="E141" s="52"/>
      <c r="F141" s="69">
        <v>3</v>
      </c>
      <c r="G141" s="69"/>
      <c r="H141" s="69"/>
      <c r="I141" s="69"/>
      <c r="J141" s="69">
        <v>25</v>
      </c>
      <c r="K141" s="4" t="s">
        <v>909</v>
      </c>
      <c r="L141" s="5" t="s">
        <v>911</v>
      </c>
      <c r="M141" s="5">
        <v>56</v>
      </c>
      <c r="N141" s="5">
        <v>57</v>
      </c>
      <c r="O141" s="5" t="s">
        <v>910</v>
      </c>
      <c r="P141" s="6" t="s">
        <v>1289</v>
      </c>
    </row>
    <row r="142" spans="1:16" ht="25.5">
      <c r="A142" s="52"/>
      <c r="B142" s="69"/>
      <c r="C142" s="53" t="s">
        <v>1320</v>
      </c>
      <c r="D142" s="67"/>
      <c r="E142" s="52"/>
      <c r="F142" s="69">
        <v>32</v>
      </c>
      <c r="G142" s="69"/>
      <c r="H142" s="69"/>
      <c r="I142" s="69"/>
      <c r="J142" s="69">
        <v>32</v>
      </c>
      <c r="K142" s="4" t="s">
        <v>909</v>
      </c>
      <c r="L142" s="5" t="s">
        <v>911</v>
      </c>
      <c r="M142" s="5">
        <v>56</v>
      </c>
      <c r="N142" s="5">
        <v>57</v>
      </c>
      <c r="O142" s="5" t="s">
        <v>910</v>
      </c>
      <c r="P142" s="6" t="s">
        <v>1289</v>
      </c>
    </row>
    <row r="143" spans="1:16" ht="38.25">
      <c r="A143" s="52"/>
      <c r="B143" s="69"/>
      <c r="C143" s="53" t="s">
        <v>1321</v>
      </c>
      <c r="D143" s="67"/>
      <c r="E143" s="52"/>
      <c r="F143" s="69">
        <v>22</v>
      </c>
      <c r="G143" s="69"/>
      <c r="H143" s="69"/>
      <c r="I143" s="69"/>
      <c r="J143" s="69">
        <v>23</v>
      </c>
      <c r="K143" s="4" t="s">
        <v>909</v>
      </c>
      <c r="L143" s="5" t="s">
        <v>911</v>
      </c>
      <c r="M143" s="5">
        <v>56</v>
      </c>
      <c r="N143" s="5">
        <v>57</v>
      </c>
      <c r="O143" s="5" t="s">
        <v>910</v>
      </c>
      <c r="P143" s="6" t="s">
        <v>1289</v>
      </c>
    </row>
    <row r="144" spans="1:16" ht="38.25">
      <c r="A144" s="52"/>
      <c r="B144" s="69" t="s">
        <v>1076</v>
      </c>
      <c r="C144" s="53" t="s">
        <v>1322</v>
      </c>
      <c r="D144" s="67"/>
      <c r="E144" s="52"/>
      <c r="F144" s="69">
        <v>9</v>
      </c>
      <c r="G144" s="69"/>
      <c r="H144" s="69"/>
      <c r="I144" s="69"/>
      <c r="J144" s="69">
        <v>26</v>
      </c>
      <c r="K144" s="4" t="s">
        <v>909</v>
      </c>
      <c r="L144" s="5" t="s">
        <v>911</v>
      </c>
      <c r="M144" s="5">
        <v>56</v>
      </c>
      <c r="N144" s="5">
        <v>57</v>
      </c>
      <c r="O144" s="5" t="s">
        <v>910</v>
      </c>
      <c r="P144" s="6" t="s">
        <v>1289</v>
      </c>
    </row>
    <row r="145" spans="1:16" ht="25.5">
      <c r="A145" s="52"/>
      <c r="B145" s="69"/>
      <c r="C145" s="53" t="s">
        <v>1323</v>
      </c>
      <c r="D145" s="67"/>
      <c r="E145" s="52"/>
      <c r="F145" s="69">
        <v>26</v>
      </c>
      <c r="G145" s="69"/>
      <c r="H145" s="69"/>
      <c r="I145" s="69"/>
      <c r="J145" s="69">
        <v>26</v>
      </c>
      <c r="K145" s="4" t="s">
        <v>909</v>
      </c>
      <c r="L145" s="5" t="s">
        <v>911</v>
      </c>
      <c r="M145" s="5">
        <v>56</v>
      </c>
      <c r="N145" s="5">
        <v>57</v>
      </c>
      <c r="O145" s="5" t="s">
        <v>910</v>
      </c>
      <c r="P145" s="6" t="s">
        <v>1289</v>
      </c>
    </row>
    <row r="146" spans="1:16" ht="25.5">
      <c r="A146" s="52"/>
      <c r="B146" s="69" t="s">
        <v>1300</v>
      </c>
      <c r="C146" s="53" t="s">
        <v>1324</v>
      </c>
      <c r="D146" s="67"/>
      <c r="E146" s="52"/>
      <c r="F146" s="69">
        <v>20</v>
      </c>
      <c r="G146" s="69"/>
      <c r="H146" s="69"/>
      <c r="I146" s="69"/>
      <c r="J146" s="69">
        <v>21</v>
      </c>
      <c r="K146" s="4" t="s">
        <v>909</v>
      </c>
      <c r="L146" s="5" t="s">
        <v>911</v>
      </c>
      <c r="M146" s="5">
        <v>56</v>
      </c>
      <c r="N146" s="5">
        <v>57</v>
      </c>
      <c r="O146" s="5" t="s">
        <v>910</v>
      </c>
      <c r="P146" s="6" t="s">
        <v>1289</v>
      </c>
    </row>
    <row r="147" spans="1:16" ht="63.75">
      <c r="A147" s="52"/>
      <c r="B147" s="69"/>
      <c r="C147" s="53" t="s">
        <v>1325</v>
      </c>
      <c r="D147" s="67"/>
      <c r="E147" s="52"/>
      <c r="F147" s="69">
        <v>5</v>
      </c>
      <c r="G147" s="69"/>
      <c r="H147" s="69"/>
      <c r="I147" s="69"/>
      <c r="J147" s="69">
        <v>34</v>
      </c>
      <c r="K147" s="4" t="s">
        <v>909</v>
      </c>
      <c r="L147" s="5" t="s">
        <v>911</v>
      </c>
      <c r="M147" s="5">
        <v>56</v>
      </c>
      <c r="N147" s="5">
        <v>57</v>
      </c>
      <c r="O147" s="5" t="s">
        <v>910</v>
      </c>
      <c r="P147" s="6" t="s">
        <v>1289</v>
      </c>
    </row>
    <row r="148" spans="1:16" ht="12.75">
      <c r="A148" s="52"/>
      <c r="B148" s="69" t="s">
        <v>1301</v>
      </c>
      <c r="C148" s="53" t="s">
        <v>1111</v>
      </c>
      <c r="D148" s="67"/>
      <c r="E148" s="52"/>
      <c r="F148" s="69">
        <v>6</v>
      </c>
      <c r="G148" s="69"/>
      <c r="H148" s="69"/>
      <c r="I148" s="69"/>
      <c r="J148" s="69">
        <v>6</v>
      </c>
      <c r="K148" s="4" t="s">
        <v>909</v>
      </c>
      <c r="L148" s="5" t="s">
        <v>911</v>
      </c>
      <c r="M148" s="5">
        <v>56</v>
      </c>
      <c r="N148" s="5">
        <v>57</v>
      </c>
      <c r="O148" s="5" t="s">
        <v>910</v>
      </c>
      <c r="P148" s="6" t="s">
        <v>1289</v>
      </c>
    </row>
    <row r="149" spans="1:16" ht="25.5">
      <c r="A149" s="52"/>
      <c r="B149" s="69" t="s">
        <v>1302</v>
      </c>
      <c r="C149" s="53" t="s">
        <v>1326</v>
      </c>
      <c r="D149" s="67"/>
      <c r="E149" s="52"/>
      <c r="F149" s="69">
        <v>7</v>
      </c>
      <c r="G149" s="69"/>
      <c r="H149" s="69"/>
      <c r="I149" s="69"/>
      <c r="J149" s="69">
        <v>7</v>
      </c>
      <c r="K149" s="4" t="s">
        <v>909</v>
      </c>
      <c r="L149" s="5" t="s">
        <v>911</v>
      </c>
      <c r="M149" s="5">
        <v>56</v>
      </c>
      <c r="N149" s="5">
        <v>57</v>
      </c>
      <c r="O149" s="5" t="s">
        <v>910</v>
      </c>
      <c r="P149" s="6" t="s">
        <v>1289</v>
      </c>
    </row>
    <row r="150" spans="1:16" ht="25.5">
      <c r="A150" s="52"/>
      <c r="B150" s="69" t="s">
        <v>1303</v>
      </c>
      <c r="C150" s="53" t="s">
        <v>1327</v>
      </c>
      <c r="D150" s="67"/>
      <c r="E150" s="52"/>
      <c r="F150" s="69">
        <v>30</v>
      </c>
      <c r="G150" s="69"/>
      <c r="H150" s="69"/>
      <c r="I150" s="69"/>
      <c r="J150" s="69">
        <v>121</v>
      </c>
      <c r="K150" s="4" t="s">
        <v>909</v>
      </c>
      <c r="L150" s="5" t="s">
        <v>911</v>
      </c>
      <c r="M150" s="5">
        <v>56</v>
      </c>
      <c r="N150" s="5">
        <v>57</v>
      </c>
      <c r="O150" s="5" t="s">
        <v>910</v>
      </c>
      <c r="P150" s="6" t="s">
        <v>1289</v>
      </c>
    </row>
    <row r="151" spans="1:16" ht="38.25">
      <c r="A151" s="52"/>
      <c r="B151" s="69" t="s">
        <v>1304</v>
      </c>
      <c r="C151" s="53" t="s">
        <v>1328</v>
      </c>
      <c r="D151" s="67"/>
      <c r="E151" s="52"/>
      <c r="F151" s="69">
        <v>5</v>
      </c>
      <c r="G151" s="69"/>
      <c r="H151" s="69"/>
      <c r="I151" s="69"/>
      <c r="J151" s="69">
        <v>8</v>
      </c>
      <c r="K151" s="4" t="s">
        <v>909</v>
      </c>
      <c r="L151" s="5" t="s">
        <v>911</v>
      </c>
      <c r="M151" s="5">
        <v>56</v>
      </c>
      <c r="N151" s="5">
        <v>57</v>
      </c>
      <c r="O151" s="5" t="s">
        <v>910</v>
      </c>
      <c r="P151" s="6" t="s">
        <v>1289</v>
      </c>
    </row>
    <row r="152" spans="1:16" ht="51">
      <c r="A152" s="52"/>
      <c r="B152" s="69" t="s">
        <v>1305</v>
      </c>
      <c r="C152" s="53" t="s">
        <v>1329</v>
      </c>
      <c r="D152" s="67"/>
      <c r="E152" s="52"/>
      <c r="F152" s="69">
        <v>33</v>
      </c>
      <c r="G152" s="69"/>
      <c r="H152" s="69"/>
      <c r="I152" s="69"/>
      <c r="J152" s="67">
        <v>93</v>
      </c>
      <c r="K152" s="4" t="s">
        <v>909</v>
      </c>
      <c r="L152" s="5" t="s">
        <v>911</v>
      </c>
      <c r="M152" s="5">
        <v>56</v>
      </c>
      <c r="N152" s="5">
        <v>57</v>
      </c>
      <c r="O152" s="5" t="s">
        <v>910</v>
      </c>
      <c r="P152" s="6" t="s">
        <v>1289</v>
      </c>
    </row>
    <row r="153" spans="1:16" s="27" customFormat="1" ht="12.75">
      <c r="A153" s="52"/>
      <c r="B153" s="69"/>
      <c r="C153" s="53" t="s">
        <v>1306</v>
      </c>
      <c r="D153" s="67"/>
      <c r="E153" s="52">
        <f aca="true" t="shared" si="2" ref="E153:J153">SUM(E127:E152)</f>
        <v>14</v>
      </c>
      <c r="F153" s="69">
        <f t="shared" si="2"/>
        <v>373</v>
      </c>
      <c r="G153" s="69">
        <f t="shared" si="2"/>
        <v>0</v>
      </c>
      <c r="H153" s="69">
        <f t="shared" si="2"/>
        <v>0</v>
      </c>
      <c r="I153" s="69">
        <f t="shared" si="2"/>
        <v>20</v>
      </c>
      <c r="J153" s="69">
        <f t="shared" si="2"/>
        <v>838</v>
      </c>
      <c r="K153" s="4" t="s">
        <v>909</v>
      </c>
      <c r="L153" s="5" t="s">
        <v>911</v>
      </c>
      <c r="M153" s="5">
        <v>56</v>
      </c>
      <c r="N153" s="5">
        <v>57</v>
      </c>
      <c r="O153" s="5" t="s">
        <v>910</v>
      </c>
      <c r="P153" s="6" t="s">
        <v>1289</v>
      </c>
    </row>
    <row r="154" spans="1:16" ht="38.25">
      <c r="A154" s="52" t="s">
        <v>940</v>
      </c>
      <c r="B154" s="69" t="s">
        <v>1330</v>
      </c>
      <c r="C154" s="53" t="s">
        <v>1339</v>
      </c>
      <c r="D154" s="67"/>
      <c r="E154" s="52">
        <v>2</v>
      </c>
      <c r="F154" s="69">
        <v>39</v>
      </c>
      <c r="G154" s="69"/>
      <c r="H154" s="69"/>
      <c r="I154" s="69">
        <v>29</v>
      </c>
      <c r="J154" s="69">
        <v>138</v>
      </c>
      <c r="K154" s="4" t="s">
        <v>909</v>
      </c>
      <c r="L154" s="5" t="s">
        <v>911</v>
      </c>
      <c r="M154" s="5">
        <v>56</v>
      </c>
      <c r="N154" s="5">
        <v>57</v>
      </c>
      <c r="O154" s="5" t="s">
        <v>914</v>
      </c>
      <c r="P154" s="6" t="s">
        <v>1289</v>
      </c>
    </row>
    <row r="155" spans="1:16" ht="25.5">
      <c r="A155" s="52"/>
      <c r="B155" s="69"/>
      <c r="C155" s="53" t="s">
        <v>1340</v>
      </c>
      <c r="D155" s="67"/>
      <c r="E155" s="52">
        <v>1</v>
      </c>
      <c r="F155" s="69">
        <v>12</v>
      </c>
      <c r="G155" s="69"/>
      <c r="H155" s="69"/>
      <c r="I155" s="69">
        <v>1</v>
      </c>
      <c r="J155" s="69">
        <v>103</v>
      </c>
      <c r="K155" s="4" t="s">
        <v>909</v>
      </c>
      <c r="L155" s="5" t="s">
        <v>911</v>
      </c>
      <c r="M155" s="5">
        <v>56</v>
      </c>
      <c r="N155" s="5">
        <v>57</v>
      </c>
      <c r="O155" s="5" t="s">
        <v>914</v>
      </c>
      <c r="P155" s="6" t="s">
        <v>1289</v>
      </c>
    </row>
    <row r="156" spans="1:16" ht="25.5">
      <c r="A156" s="52"/>
      <c r="B156" s="69"/>
      <c r="C156" s="53" t="s">
        <v>1341</v>
      </c>
      <c r="D156" s="67"/>
      <c r="E156" s="52">
        <v>23</v>
      </c>
      <c r="F156" s="69"/>
      <c r="G156" s="69"/>
      <c r="H156" s="69"/>
      <c r="I156" s="69">
        <v>23</v>
      </c>
      <c r="J156" s="69"/>
      <c r="K156" s="4" t="s">
        <v>909</v>
      </c>
      <c r="L156" s="5" t="s">
        <v>911</v>
      </c>
      <c r="M156" s="5">
        <v>56</v>
      </c>
      <c r="N156" s="5">
        <v>57</v>
      </c>
      <c r="O156" s="5" t="s">
        <v>914</v>
      </c>
      <c r="P156" s="6" t="s">
        <v>1289</v>
      </c>
    </row>
    <row r="157" spans="1:16" ht="38.25">
      <c r="A157" s="52"/>
      <c r="B157" s="69"/>
      <c r="C157" s="53" t="s">
        <v>1342</v>
      </c>
      <c r="D157" s="67"/>
      <c r="E157" s="52">
        <v>18</v>
      </c>
      <c r="F157" s="69"/>
      <c r="G157" s="69"/>
      <c r="H157" s="69"/>
      <c r="I157" s="69">
        <v>97</v>
      </c>
      <c r="J157" s="69"/>
      <c r="K157" s="4" t="s">
        <v>909</v>
      </c>
      <c r="L157" s="5" t="s">
        <v>911</v>
      </c>
      <c r="M157" s="5">
        <v>56</v>
      </c>
      <c r="N157" s="5">
        <v>57</v>
      </c>
      <c r="O157" s="5" t="s">
        <v>914</v>
      </c>
      <c r="P157" s="6" t="s">
        <v>1289</v>
      </c>
    </row>
    <row r="158" spans="1:16" ht="25.5">
      <c r="A158" s="52"/>
      <c r="B158" s="69"/>
      <c r="C158" s="53" t="s">
        <v>1343</v>
      </c>
      <c r="D158" s="67"/>
      <c r="E158" s="52"/>
      <c r="F158" s="69">
        <v>34</v>
      </c>
      <c r="G158" s="69"/>
      <c r="H158" s="69"/>
      <c r="I158" s="69"/>
      <c r="J158" s="69">
        <v>122</v>
      </c>
      <c r="K158" s="4" t="s">
        <v>909</v>
      </c>
      <c r="L158" s="5" t="s">
        <v>911</v>
      </c>
      <c r="M158" s="5">
        <v>56</v>
      </c>
      <c r="N158" s="5">
        <v>57</v>
      </c>
      <c r="O158" s="5" t="s">
        <v>914</v>
      </c>
      <c r="P158" s="6" t="s">
        <v>1289</v>
      </c>
    </row>
    <row r="159" spans="1:16" ht="12.75">
      <c r="A159" s="52"/>
      <c r="B159" s="69"/>
      <c r="C159" s="53" t="s">
        <v>1344</v>
      </c>
      <c r="D159" s="67"/>
      <c r="E159" s="52">
        <v>1</v>
      </c>
      <c r="F159" s="69">
        <v>41</v>
      </c>
      <c r="G159" s="69"/>
      <c r="H159" s="69"/>
      <c r="I159" s="69">
        <v>1</v>
      </c>
      <c r="J159" s="69">
        <v>42</v>
      </c>
      <c r="K159" s="4" t="s">
        <v>909</v>
      </c>
      <c r="L159" s="5" t="s">
        <v>911</v>
      </c>
      <c r="M159" s="5">
        <v>56</v>
      </c>
      <c r="N159" s="5">
        <v>57</v>
      </c>
      <c r="O159" s="5" t="s">
        <v>914</v>
      </c>
      <c r="P159" s="6" t="s">
        <v>1289</v>
      </c>
    </row>
    <row r="160" spans="1:16" ht="25.5">
      <c r="A160" s="52"/>
      <c r="B160" s="69"/>
      <c r="C160" s="53" t="s">
        <v>1345</v>
      </c>
      <c r="D160" s="67"/>
      <c r="E160" s="52">
        <v>1</v>
      </c>
      <c r="F160" s="69">
        <v>26</v>
      </c>
      <c r="G160" s="69"/>
      <c r="H160" s="69"/>
      <c r="I160" s="69">
        <v>36</v>
      </c>
      <c r="J160" s="69">
        <v>136</v>
      </c>
      <c r="K160" s="4" t="s">
        <v>909</v>
      </c>
      <c r="L160" s="5" t="s">
        <v>911</v>
      </c>
      <c r="M160" s="5">
        <v>56</v>
      </c>
      <c r="N160" s="5">
        <v>57</v>
      </c>
      <c r="O160" s="5" t="s">
        <v>914</v>
      </c>
      <c r="P160" s="6" t="s">
        <v>1289</v>
      </c>
    </row>
    <row r="161" spans="1:16" ht="12.75">
      <c r="A161" s="52"/>
      <c r="B161" s="69"/>
      <c r="C161" s="53" t="s">
        <v>1346</v>
      </c>
      <c r="D161" s="67"/>
      <c r="E161" s="52"/>
      <c r="F161" s="69">
        <v>24</v>
      </c>
      <c r="G161" s="69"/>
      <c r="H161" s="69"/>
      <c r="I161" s="69"/>
      <c r="J161" s="69">
        <v>25</v>
      </c>
      <c r="K161" s="4" t="s">
        <v>909</v>
      </c>
      <c r="L161" s="5" t="s">
        <v>911</v>
      </c>
      <c r="M161" s="5">
        <v>56</v>
      </c>
      <c r="N161" s="5">
        <v>57</v>
      </c>
      <c r="O161" s="5" t="s">
        <v>914</v>
      </c>
      <c r="P161" s="6" t="s">
        <v>1289</v>
      </c>
    </row>
    <row r="162" spans="1:16" ht="25.5">
      <c r="A162" s="52"/>
      <c r="B162" s="69" t="s">
        <v>1331</v>
      </c>
      <c r="C162" s="53" t="s">
        <v>1347</v>
      </c>
      <c r="D162" s="67"/>
      <c r="E162" s="52"/>
      <c r="F162" s="69">
        <v>10</v>
      </c>
      <c r="G162" s="69"/>
      <c r="H162" s="69"/>
      <c r="I162" s="69"/>
      <c r="J162" s="69">
        <v>22</v>
      </c>
      <c r="K162" s="4" t="s">
        <v>909</v>
      </c>
      <c r="L162" s="5" t="s">
        <v>911</v>
      </c>
      <c r="M162" s="5">
        <v>56</v>
      </c>
      <c r="N162" s="5">
        <v>57</v>
      </c>
      <c r="O162" s="5" t="s">
        <v>914</v>
      </c>
      <c r="P162" s="6" t="s">
        <v>1289</v>
      </c>
    </row>
    <row r="163" spans="1:16" ht="12.75">
      <c r="A163" s="52"/>
      <c r="B163" s="69" t="s">
        <v>1332</v>
      </c>
      <c r="C163" s="53" t="s">
        <v>1348</v>
      </c>
      <c r="D163" s="67"/>
      <c r="E163" s="52"/>
      <c r="F163" s="69">
        <v>5</v>
      </c>
      <c r="G163" s="69"/>
      <c r="H163" s="69"/>
      <c r="I163" s="69"/>
      <c r="J163" s="69">
        <v>5</v>
      </c>
      <c r="K163" s="4" t="s">
        <v>909</v>
      </c>
      <c r="L163" s="5" t="s">
        <v>911</v>
      </c>
      <c r="M163" s="5">
        <v>56</v>
      </c>
      <c r="N163" s="5">
        <v>57</v>
      </c>
      <c r="O163" s="5" t="s">
        <v>914</v>
      </c>
      <c r="P163" s="6" t="s">
        <v>1289</v>
      </c>
    </row>
    <row r="164" spans="1:16" ht="12.75">
      <c r="A164" s="52"/>
      <c r="B164" s="69" t="s">
        <v>1333</v>
      </c>
      <c r="C164" s="53" t="s">
        <v>1349</v>
      </c>
      <c r="D164" s="67"/>
      <c r="E164" s="52"/>
      <c r="F164" s="69">
        <v>14</v>
      </c>
      <c r="G164" s="69"/>
      <c r="H164" s="69"/>
      <c r="I164" s="69"/>
      <c r="J164" s="69">
        <v>14</v>
      </c>
      <c r="K164" s="4" t="s">
        <v>909</v>
      </c>
      <c r="L164" s="5" t="s">
        <v>911</v>
      </c>
      <c r="M164" s="5">
        <v>56</v>
      </c>
      <c r="N164" s="5">
        <v>57</v>
      </c>
      <c r="O164" s="5" t="s">
        <v>914</v>
      </c>
      <c r="P164" s="6" t="s">
        <v>1289</v>
      </c>
    </row>
    <row r="165" spans="1:16" ht="25.5">
      <c r="A165" s="52"/>
      <c r="B165" s="69" t="s">
        <v>1334</v>
      </c>
      <c r="C165" s="53" t="s">
        <v>1350</v>
      </c>
      <c r="D165" s="67"/>
      <c r="E165" s="52"/>
      <c r="F165" s="69">
        <v>12</v>
      </c>
      <c r="G165" s="69"/>
      <c r="H165" s="69"/>
      <c r="I165" s="69"/>
      <c r="J165" s="69">
        <v>24</v>
      </c>
      <c r="K165" s="4" t="s">
        <v>909</v>
      </c>
      <c r="L165" s="5" t="s">
        <v>911</v>
      </c>
      <c r="M165" s="5">
        <v>56</v>
      </c>
      <c r="N165" s="5">
        <v>57</v>
      </c>
      <c r="O165" s="5" t="s">
        <v>914</v>
      </c>
      <c r="P165" s="6" t="s">
        <v>1289</v>
      </c>
    </row>
    <row r="166" spans="1:16" ht="25.5">
      <c r="A166" s="52"/>
      <c r="B166" s="69" t="s">
        <v>1335</v>
      </c>
      <c r="C166" s="53" t="s">
        <v>1351</v>
      </c>
      <c r="D166" s="67"/>
      <c r="E166" s="52"/>
      <c r="F166" s="69">
        <v>6</v>
      </c>
      <c r="G166" s="69"/>
      <c r="H166" s="69"/>
      <c r="I166" s="69"/>
      <c r="J166" s="69">
        <v>6</v>
      </c>
      <c r="K166" s="4" t="s">
        <v>909</v>
      </c>
      <c r="L166" s="5" t="s">
        <v>911</v>
      </c>
      <c r="M166" s="5">
        <v>56</v>
      </c>
      <c r="N166" s="5">
        <v>57</v>
      </c>
      <c r="O166" s="5" t="s">
        <v>914</v>
      </c>
      <c r="P166" s="6" t="s">
        <v>1289</v>
      </c>
    </row>
    <row r="167" spans="1:16" ht="38.25">
      <c r="A167" s="52"/>
      <c r="B167" s="69" t="s">
        <v>1336</v>
      </c>
      <c r="C167" s="53" t="s">
        <v>1352</v>
      </c>
      <c r="D167" s="67"/>
      <c r="E167" s="52"/>
      <c r="F167" s="69">
        <v>5</v>
      </c>
      <c r="G167" s="69"/>
      <c r="H167" s="69"/>
      <c r="I167" s="69"/>
      <c r="J167" s="69">
        <v>5</v>
      </c>
      <c r="K167" s="4" t="s">
        <v>909</v>
      </c>
      <c r="L167" s="5" t="s">
        <v>911</v>
      </c>
      <c r="M167" s="5">
        <v>56</v>
      </c>
      <c r="N167" s="5">
        <v>57</v>
      </c>
      <c r="O167" s="5" t="s">
        <v>914</v>
      </c>
      <c r="P167" s="6" t="s">
        <v>1289</v>
      </c>
    </row>
    <row r="168" spans="1:16" ht="25.5">
      <c r="A168" s="52"/>
      <c r="B168" s="69" t="s">
        <v>1337</v>
      </c>
      <c r="C168" s="53" t="s">
        <v>1327</v>
      </c>
      <c r="D168" s="67"/>
      <c r="E168" s="52"/>
      <c r="F168" s="69">
        <v>16</v>
      </c>
      <c r="G168" s="69"/>
      <c r="H168" s="69"/>
      <c r="I168" s="69"/>
      <c r="J168" s="69">
        <v>46</v>
      </c>
      <c r="K168" s="4" t="s">
        <v>909</v>
      </c>
      <c r="L168" s="5" t="s">
        <v>911</v>
      </c>
      <c r="M168" s="5">
        <v>56</v>
      </c>
      <c r="N168" s="5">
        <v>57</v>
      </c>
      <c r="O168" s="5" t="s">
        <v>914</v>
      </c>
      <c r="P168" s="6" t="s">
        <v>1289</v>
      </c>
    </row>
    <row r="169" spans="1:16" s="27" customFormat="1" ht="12.75">
      <c r="A169" s="52"/>
      <c r="B169" s="69"/>
      <c r="C169" s="53" t="s">
        <v>1338</v>
      </c>
      <c r="D169" s="67"/>
      <c r="E169" s="52">
        <f aca="true" t="shared" si="3" ref="E169:J169">SUM(E154:E168)</f>
        <v>46</v>
      </c>
      <c r="F169" s="69">
        <f t="shared" si="3"/>
        <v>244</v>
      </c>
      <c r="G169" s="69">
        <f t="shared" si="3"/>
        <v>0</v>
      </c>
      <c r="H169" s="69">
        <f t="shared" si="3"/>
        <v>0</v>
      </c>
      <c r="I169" s="69">
        <f t="shared" si="3"/>
        <v>187</v>
      </c>
      <c r="J169" s="69">
        <f t="shared" si="3"/>
        <v>688</v>
      </c>
      <c r="K169" s="4" t="s">
        <v>909</v>
      </c>
      <c r="L169" s="5" t="s">
        <v>911</v>
      </c>
      <c r="M169" s="5">
        <v>56</v>
      </c>
      <c r="N169" s="5">
        <v>57</v>
      </c>
      <c r="O169" s="5" t="s">
        <v>914</v>
      </c>
      <c r="P169" s="6" t="s">
        <v>1289</v>
      </c>
    </row>
    <row r="170" spans="1:16" ht="25.5">
      <c r="A170" s="52" t="s">
        <v>941</v>
      </c>
      <c r="B170" s="69" t="s">
        <v>1353</v>
      </c>
      <c r="C170" s="53" t="s">
        <v>1355</v>
      </c>
      <c r="D170" s="67"/>
      <c r="E170" s="52"/>
      <c r="F170" s="69">
        <v>7</v>
      </c>
      <c r="G170" s="69"/>
      <c r="H170" s="69"/>
      <c r="I170" s="69">
        <v>22</v>
      </c>
      <c r="J170" s="69">
        <v>29</v>
      </c>
      <c r="K170" s="4" t="s">
        <v>909</v>
      </c>
      <c r="L170" s="5" t="s">
        <v>911</v>
      </c>
      <c r="M170" s="5">
        <v>56</v>
      </c>
      <c r="N170" s="5">
        <v>57</v>
      </c>
      <c r="O170" s="5" t="s">
        <v>915</v>
      </c>
      <c r="P170" s="6" t="s">
        <v>1289</v>
      </c>
    </row>
    <row r="171" spans="1:16" ht="63.75">
      <c r="A171" s="52"/>
      <c r="B171" s="69" t="s">
        <v>1354</v>
      </c>
      <c r="C171" s="53" t="s">
        <v>1356</v>
      </c>
      <c r="D171" s="67"/>
      <c r="E171" s="52"/>
      <c r="F171" s="69">
        <v>17</v>
      </c>
      <c r="G171" s="69"/>
      <c r="H171" s="69"/>
      <c r="I171" s="69"/>
      <c r="J171" s="69">
        <v>17</v>
      </c>
      <c r="K171" s="4" t="s">
        <v>909</v>
      </c>
      <c r="L171" s="5" t="s">
        <v>911</v>
      </c>
      <c r="M171" s="5">
        <v>56</v>
      </c>
      <c r="N171" s="5">
        <v>57</v>
      </c>
      <c r="O171" s="5" t="s">
        <v>915</v>
      </c>
      <c r="P171" s="6" t="s">
        <v>1289</v>
      </c>
    </row>
    <row r="172" spans="1:16" s="27" customFormat="1" ht="12.75">
      <c r="A172" s="52"/>
      <c r="B172" s="69"/>
      <c r="C172" s="53" t="s">
        <v>1357</v>
      </c>
      <c r="D172" s="67"/>
      <c r="E172" s="52">
        <f aca="true" t="shared" si="4" ref="E172:J172">SUM(E170:E171)</f>
        <v>0</v>
      </c>
      <c r="F172" s="69">
        <f t="shared" si="4"/>
        <v>24</v>
      </c>
      <c r="G172" s="69">
        <f t="shared" si="4"/>
        <v>0</v>
      </c>
      <c r="H172" s="69">
        <f t="shared" si="4"/>
        <v>0</v>
      </c>
      <c r="I172" s="69">
        <f t="shared" si="4"/>
        <v>22</v>
      </c>
      <c r="J172" s="69">
        <f t="shared" si="4"/>
        <v>46</v>
      </c>
      <c r="K172" s="4" t="s">
        <v>909</v>
      </c>
      <c r="L172" s="5" t="s">
        <v>911</v>
      </c>
      <c r="M172" s="5">
        <v>56</v>
      </c>
      <c r="N172" s="5">
        <v>57</v>
      </c>
      <c r="O172" s="5" t="s">
        <v>915</v>
      </c>
      <c r="P172" s="6" t="s">
        <v>1289</v>
      </c>
    </row>
    <row r="173" spans="1:16" ht="25.5">
      <c r="A173" s="52" t="s">
        <v>942</v>
      </c>
      <c r="B173" s="69" t="s">
        <v>1358</v>
      </c>
      <c r="C173" s="53" t="s">
        <v>1347</v>
      </c>
      <c r="D173" s="67"/>
      <c r="E173" s="52">
        <v>1</v>
      </c>
      <c r="F173" s="69">
        <v>57</v>
      </c>
      <c r="G173" s="69"/>
      <c r="H173" s="69"/>
      <c r="I173" s="69">
        <v>1</v>
      </c>
      <c r="J173" s="69">
        <v>97</v>
      </c>
      <c r="K173" s="4" t="s">
        <v>909</v>
      </c>
      <c r="L173" s="5" t="s">
        <v>911</v>
      </c>
      <c r="M173" s="5">
        <v>56</v>
      </c>
      <c r="N173" s="5">
        <v>57</v>
      </c>
      <c r="O173" s="5" t="s">
        <v>916</v>
      </c>
      <c r="P173" s="6" t="s">
        <v>1289</v>
      </c>
    </row>
    <row r="174" spans="1:16" ht="25.5">
      <c r="A174" s="52"/>
      <c r="B174" s="69" t="s">
        <v>1359</v>
      </c>
      <c r="C174" s="53" t="s">
        <v>1366</v>
      </c>
      <c r="D174" s="67"/>
      <c r="E174" s="52"/>
      <c r="F174" s="69">
        <v>7</v>
      </c>
      <c r="G174" s="69"/>
      <c r="H174" s="69"/>
      <c r="I174" s="69"/>
      <c r="J174" s="69">
        <v>15</v>
      </c>
      <c r="K174" s="4" t="s">
        <v>909</v>
      </c>
      <c r="L174" s="5" t="s">
        <v>911</v>
      </c>
      <c r="M174" s="5">
        <v>56</v>
      </c>
      <c r="N174" s="5">
        <v>57</v>
      </c>
      <c r="O174" s="5" t="s">
        <v>916</v>
      </c>
      <c r="P174" s="6" t="s">
        <v>1289</v>
      </c>
    </row>
    <row r="175" spans="1:16" ht="25.5">
      <c r="A175" s="52"/>
      <c r="B175" s="69" t="s">
        <v>1360</v>
      </c>
      <c r="C175" s="53" t="s">
        <v>1347</v>
      </c>
      <c r="D175" s="67"/>
      <c r="E175" s="52">
        <v>1</v>
      </c>
      <c r="F175" s="69">
        <v>17</v>
      </c>
      <c r="G175" s="69"/>
      <c r="H175" s="69"/>
      <c r="I175" s="69">
        <v>1</v>
      </c>
      <c r="J175" s="69">
        <v>42</v>
      </c>
      <c r="K175" s="4" t="s">
        <v>909</v>
      </c>
      <c r="L175" s="5" t="s">
        <v>911</v>
      </c>
      <c r="M175" s="5">
        <v>56</v>
      </c>
      <c r="N175" s="5">
        <v>57</v>
      </c>
      <c r="O175" s="5" t="s">
        <v>916</v>
      </c>
      <c r="P175" s="6" t="s">
        <v>1289</v>
      </c>
    </row>
    <row r="176" spans="1:16" ht="25.5">
      <c r="A176" s="52"/>
      <c r="B176" s="69" t="s">
        <v>1361</v>
      </c>
      <c r="C176" s="53" t="s">
        <v>1368</v>
      </c>
      <c r="D176" s="67"/>
      <c r="E176" s="52"/>
      <c r="F176" s="69">
        <v>4</v>
      </c>
      <c r="G176" s="69"/>
      <c r="H176" s="69"/>
      <c r="I176" s="69"/>
      <c r="J176" s="69">
        <v>4</v>
      </c>
      <c r="K176" s="4" t="s">
        <v>909</v>
      </c>
      <c r="L176" s="5" t="s">
        <v>911</v>
      </c>
      <c r="M176" s="5">
        <v>56</v>
      </c>
      <c r="N176" s="5">
        <v>57</v>
      </c>
      <c r="O176" s="5" t="s">
        <v>916</v>
      </c>
      <c r="P176" s="6" t="s">
        <v>1289</v>
      </c>
    </row>
    <row r="177" spans="1:16" ht="38.25">
      <c r="A177" s="52"/>
      <c r="B177" s="69" t="s">
        <v>1362</v>
      </c>
      <c r="C177" s="53" t="s">
        <v>1369</v>
      </c>
      <c r="D177" s="67"/>
      <c r="E177" s="52"/>
      <c r="F177" s="69">
        <v>8</v>
      </c>
      <c r="G177" s="69"/>
      <c r="H177" s="69"/>
      <c r="I177" s="69"/>
      <c r="J177" s="69">
        <v>14</v>
      </c>
      <c r="K177" s="4" t="s">
        <v>909</v>
      </c>
      <c r="L177" s="5" t="s">
        <v>911</v>
      </c>
      <c r="M177" s="5">
        <v>56</v>
      </c>
      <c r="N177" s="5">
        <v>57</v>
      </c>
      <c r="O177" s="5" t="s">
        <v>916</v>
      </c>
      <c r="P177" s="6" t="s">
        <v>1289</v>
      </c>
    </row>
    <row r="178" spans="1:16" ht="25.5">
      <c r="A178" s="52"/>
      <c r="B178" s="69" t="s">
        <v>1363</v>
      </c>
      <c r="C178" s="53" t="s">
        <v>1370</v>
      </c>
      <c r="D178" s="67"/>
      <c r="E178" s="52"/>
      <c r="F178" s="69">
        <v>7</v>
      </c>
      <c r="G178" s="69"/>
      <c r="H178" s="69"/>
      <c r="I178" s="69"/>
      <c r="J178" s="69">
        <v>9</v>
      </c>
      <c r="K178" s="4" t="s">
        <v>909</v>
      </c>
      <c r="L178" s="5" t="s">
        <v>911</v>
      </c>
      <c r="M178" s="5">
        <v>56</v>
      </c>
      <c r="N178" s="5">
        <v>57</v>
      </c>
      <c r="O178" s="5" t="s">
        <v>916</v>
      </c>
      <c r="P178" s="6" t="s">
        <v>1289</v>
      </c>
    </row>
    <row r="179" spans="1:16" s="27" customFormat="1" ht="12.75">
      <c r="A179" s="52"/>
      <c r="B179" s="69"/>
      <c r="C179" s="53" t="s">
        <v>1364</v>
      </c>
      <c r="D179" s="67"/>
      <c r="E179" s="52">
        <f aca="true" t="shared" si="5" ref="E179:J179">SUM(E173:E178)</f>
        <v>2</v>
      </c>
      <c r="F179" s="69">
        <f t="shared" si="5"/>
        <v>100</v>
      </c>
      <c r="G179" s="69">
        <f t="shared" si="5"/>
        <v>0</v>
      </c>
      <c r="H179" s="69">
        <f t="shared" si="5"/>
        <v>0</v>
      </c>
      <c r="I179" s="69">
        <f t="shared" si="5"/>
        <v>2</v>
      </c>
      <c r="J179" s="69">
        <f t="shared" si="5"/>
        <v>181</v>
      </c>
      <c r="K179" s="4" t="s">
        <v>909</v>
      </c>
      <c r="L179" s="5" t="s">
        <v>911</v>
      </c>
      <c r="M179" s="5">
        <v>56</v>
      </c>
      <c r="N179" s="5">
        <v>57</v>
      </c>
      <c r="O179" s="5" t="s">
        <v>916</v>
      </c>
      <c r="P179" s="6" t="s">
        <v>1289</v>
      </c>
    </row>
    <row r="180" spans="1:16" ht="25.5">
      <c r="A180" s="52" t="s">
        <v>943</v>
      </c>
      <c r="B180" s="69" t="s">
        <v>1372</v>
      </c>
      <c r="C180" s="53" t="s">
        <v>1371</v>
      </c>
      <c r="D180" s="67"/>
      <c r="E180" s="52"/>
      <c r="F180" s="69">
        <v>6</v>
      </c>
      <c r="G180" s="69"/>
      <c r="H180" s="69"/>
      <c r="I180" s="69">
        <v>7</v>
      </c>
      <c r="J180" s="69">
        <v>16</v>
      </c>
      <c r="K180" s="4" t="s">
        <v>909</v>
      </c>
      <c r="L180" s="5" t="s">
        <v>1135</v>
      </c>
      <c r="M180" s="5">
        <v>58</v>
      </c>
      <c r="N180" s="5">
        <v>59</v>
      </c>
      <c r="O180" s="5" t="s">
        <v>917</v>
      </c>
      <c r="P180" s="6" t="s">
        <v>1365</v>
      </c>
    </row>
    <row r="181" spans="1:16" ht="25.5">
      <c r="A181" s="52"/>
      <c r="B181" s="69" t="s">
        <v>1373</v>
      </c>
      <c r="C181" s="53" t="s">
        <v>1376</v>
      </c>
      <c r="D181" s="67"/>
      <c r="E181" s="52"/>
      <c r="F181" s="69">
        <v>6</v>
      </c>
      <c r="G181" s="69"/>
      <c r="H181" s="69"/>
      <c r="I181" s="69"/>
      <c r="J181" s="69">
        <v>17</v>
      </c>
      <c r="K181" s="4" t="s">
        <v>909</v>
      </c>
      <c r="L181" s="5" t="s">
        <v>1135</v>
      </c>
      <c r="M181" s="5">
        <v>58</v>
      </c>
      <c r="N181" s="5">
        <v>59</v>
      </c>
      <c r="O181" s="5" t="s">
        <v>917</v>
      </c>
      <c r="P181" s="6" t="s">
        <v>1365</v>
      </c>
    </row>
    <row r="182" spans="1:16" ht="12.75">
      <c r="A182" s="52"/>
      <c r="B182" s="69" t="s">
        <v>1374</v>
      </c>
      <c r="C182" s="53" t="s">
        <v>1105</v>
      </c>
      <c r="D182" s="67"/>
      <c r="E182" s="52"/>
      <c r="F182" s="69">
        <v>5</v>
      </c>
      <c r="G182" s="69"/>
      <c r="H182" s="69"/>
      <c r="I182" s="69"/>
      <c r="J182" s="69">
        <v>26</v>
      </c>
      <c r="K182" s="4" t="s">
        <v>909</v>
      </c>
      <c r="L182" s="5" t="s">
        <v>1135</v>
      </c>
      <c r="M182" s="5">
        <v>58</v>
      </c>
      <c r="N182" s="5">
        <v>59</v>
      </c>
      <c r="O182" s="5" t="s">
        <v>917</v>
      </c>
      <c r="P182" s="6" t="s">
        <v>1365</v>
      </c>
    </row>
    <row r="183" spans="1:16" ht="12.75">
      <c r="A183" s="52"/>
      <c r="B183" s="69"/>
      <c r="C183" s="53" t="s">
        <v>1377</v>
      </c>
      <c r="D183" s="67"/>
      <c r="E183" s="52"/>
      <c r="F183" s="69">
        <v>13</v>
      </c>
      <c r="G183" s="69"/>
      <c r="H183" s="69"/>
      <c r="I183" s="69"/>
      <c r="J183" s="69">
        <v>13</v>
      </c>
      <c r="K183" s="4" t="s">
        <v>909</v>
      </c>
      <c r="L183" s="5" t="s">
        <v>1135</v>
      </c>
      <c r="M183" s="5">
        <v>58</v>
      </c>
      <c r="N183" s="5">
        <v>59</v>
      </c>
      <c r="O183" s="5" t="s">
        <v>917</v>
      </c>
      <c r="P183" s="6" t="s">
        <v>1365</v>
      </c>
    </row>
    <row r="184" spans="1:16" s="27" customFormat="1" ht="12.75">
      <c r="A184" s="52"/>
      <c r="B184" s="69"/>
      <c r="C184" s="53" t="s">
        <v>1375</v>
      </c>
      <c r="D184" s="67"/>
      <c r="E184" s="52">
        <f aca="true" t="shared" si="6" ref="E184:J184">SUM(E180:E183)</f>
        <v>0</v>
      </c>
      <c r="F184" s="69">
        <f t="shared" si="6"/>
        <v>30</v>
      </c>
      <c r="G184" s="69">
        <f t="shared" si="6"/>
        <v>0</v>
      </c>
      <c r="H184" s="69">
        <f t="shared" si="6"/>
        <v>0</v>
      </c>
      <c r="I184" s="69">
        <f t="shared" si="6"/>
        <v>7</v>
      </c>
      <c r="J184" s="69">
        <f t="shared" si="6"/>
        <v>72</v>
      </c>
      <c r="K184" s="4" t="s">
        <v>909</v>
      </c>
      <c r="L184" s="5" t="s">
        <v>1135</v>
      </c>
      <c r="M184" s="5">
        <v>58</v>
      </c>
      <c r="N184" s="5">
        <v>59</v>
      </c>
      <c r="O184" s="5" t="s">
        <v>917</v>
      </c>
      <c r="P184" s="6" t="s">
        <v>1365</v>
      </c>
    </row>
    <row r="185" spans="1:16" ht="25.5">
      <c r="A185" s="52" t="s">
        <v>944</v>
      </c>
      <c r="B185" s="69" t="s">
        <v>1378</v>
      </c>
      <c r="C185" s="53" t="s">
        <v>1387</v>
      </c>
      <c r="D185" s="67"/>
      <c r="E185" s="52">
        <v>17</v>
      </c>
      <c r="F185" s="69"/>
      <c r="G185" s="69"/>
      <c r="H185" s="69"/>
      <c r="I185" s="69">
        <v>17</v>
      </c>
      <c r="J185" s="69"/>
      <c r="K185" s="4" t="s">
        <v>909</v>
      </c>
      <c r="L185" s="5" t="s">
        <v>1135</v>
      </c>
      <c r="M185" s="5">
        <v>58</v>
      </c>
      <c r="N185" s="5">
        <v>59</v>
      </c>
      <c r="O185" s="29" t="s">
        <v>918</v>
      </c>
      <c r="P185" s="6" t="s">
        <v>1365</v>
      </c>
    </row>
    <row r="186" spans="1:16" ht="12.75">
      <c r="A186" s="52"/>
      <c r="B186" s="69" t="s">
        <v>1379</v>
      </c>
      <c r="C186" s="53" t="s">
        <v>1377</v>
      </c>
      <c r="D186" s="67"/>
      <c r="E186" s="52"/>
      <c r="F186" s="69">
        <v>9</v>
      </c>
      <c r="G186" s="69"/>
      <c r="H186" s="69"/>
      <c r="I186" s="69"/>
      <c r="J186" s="69">
        <v>9</v>
      </c>
      <c r="K186" s="4" t="s">
        <v>909</v>
      </c>
      <c r="L186" s="5" t="s">
        <v>1135</v>
      </c>
      <c r="M186" s="5">
        <v>58</v>
      </c>
      <c r="N186" s="5">
        <v>59</v>
      </c>
      <c r="O186" s="29" t="s">
        <v>918</v>
      </c>
      <c r="P186" s="6" t="s">
        <v>1365</v>
      </c>
    </row>
    <row r="187" spans="1:16" ht="38.25">
      <c r="A187" s="52"/>
      <c r="B187" s="69" t="s">
        <v>1380</v>
      </c>
      <c r="C187" s="53" t="s">
        <v>1388</v>
      </c>
      <c r="D187" s="67"/>
      <c r="E187" s="52"/>
      <c r="F187" s="69">
        <v>9</v>
      </c>
      <c r="G187" s="69"/>
      <c r="H187" s="69"/>
      <c r="I187" s="69"/>
      <c r="J187" s="69">
        <v>10</v>
      </c>
      <c r="K187" s="4" t="s">
        <v>909</v>
      </c>
      <c r="L187" s="5" t="s">
        <v>1135</v>
      </c>
      <c r="M187" s="5">
        <v>58</v>
      </c>
      <c r="N187" s="5">
        <v>59</v>
      </c>
      <c r="O187" s="29" t="s">
        <v>918</v>
      </c>
      <c r="P187" s="6" t="s">
        <v>1365</v>
      </c>
    </row>
    <row r="188" spans="1:16" ht="12.75">
      <c r="A188" s="52"/>
      <c r="B188" s="69" t="s">
        <v>1381</v>
      </c>
      <c r="C188" s="53" t="s">
        <v>1377</v>
      </c>
      <c r="D188" s="67"/>
      <c r="E188" s="52"/>
      <c r="F188" s="69">
        <v>8</v>
      </c>
      <c r="G188" s="69"/>
      <c r="H188" s="69"/>
      <c r="I188" s="69">
        <v>1</v>
      </c>
      <c r="J188" s="69">
        <v>8</v>
      </c>
      <c r="K188" s="4" t="s">
        <v>909</v>
      </c>
      <c r="L188" s="5" t="s">
        <v>1135</v>
      </c>
      <c r="M188" s="5">
        <v>58</v>
      </c>
      <c r="N188" s="5">
        <v>59</v>
      </c>
      <c r="O188" s="29" t="s">
        <v>918</v>
      </c>
      <c r="P188" s="6" t="s">
        <v>1365</v>
      </c>
    </row>
    <row r="189" spans="1:16" ht="25.5">
      <c r="A189" s="52"/>
      <c r="B189" s="69" t="s">
        <v>1382</v>
      </c>
      <c r="C189" s="53" t="s">
        <v>1389</v>
      </c>
      <c r="D189" s="67"/>
      <c r="E189" s="52"/>
      <c r="F189" s="69">
        <v>11</v>
      </c>
      <c r="G189" s="69"/>
      <c r="H189" s="69"/>
      <c r="I189" s="69"/>
      <c r="J189" s="69">
        <v>12</v>
      </c>
      <c r="K189" s="4" t="s">
        <v>909</v>
      </c>
      <c r="L189" s="5" t="s">
        <v>1135</v>
      </c>
      <c r="M189" s="5">
        <v>58</v>
      </c>
      <c r="N189" s="5">
        <v>59</v>
      </c>
      <c r="O189" s="29" t="s">
        <v>918</v>
      </c>
      <c r="P189" s="6" t="s">
        <v>1365</v>
      </c>
    </row>
    <row r="190" spans="1:16" ht="25.5">
      <c r="A190" s="52"/>
      <c r="B190" s="69" t="s">
        <v>1383</v>
      </c>
      <c r="C190" s="53" t="s">
        <v>1390</v>
      </c>
      <c r="D190" s="67"/>
      <c r="E190" s="52">
        <v>1</v>
      </c>
      <c r="F190" s="69">
        <v>14</v>
      </c>
      <c r="G190" s="69"/>
      <c r="H190" s="69"/>
      <c r="I190" s="69">
        <v>1</v>
      </c>
      <c r="J190" s="69">
        <v>89</v>
      </c>
      <c r="K190" s="4" t="s">
        <v>909</v>
      </c>
      <c r="L190" s="5" t="s">
        <v>1135</v>
      </c>
      <c r="M190" s="5">
        <v>58</v>
      </c>
      <c r="N190" s="5">
        <v>59</v>
      </c>
      <c r="O190" s="29" t="s">
        <v>918</v>
      </c>
      <c r="P190" s="6" t="s">
        <v>1365</v>
      </c>
    </row>
    <row r="191" spans="1:16" ht="12.75">
      <c r="A191" s="52"/>
      <c r="B191" s="69" t="s">
        <v>1384</v>
      </c>
      <c r="C191" s="53" t="s">
        <v>1105</v>
      </c>
      <c r="D191" s="67"/>
      <c r="E191" s="52"/>
      <c r="F191" s="69">
        <v>6</v>
      </c>
      <c r="G191" s="69"/>
      <c r="H191" s="69"/>
      <c r="I191" s="69"/>
      <c r="J191" s="69">
        <v>6</v>
      </c>
      <c r="K191" s="4" t="s">
        <v>909</v>
      </c>
      <c r="L191" s="5" t="s">
        <v>1135</v>
      </c>
      <c r="M191" s="5">
        <v>58</v>
      </c>
      <c r="N191" s="5">
        <v>59</v>
      </c>
      <c r="O191" s="29" t="s">
        <v>918</v>
      </c>
      <c r="P191" s="6" t="s">
        <v>1365</v>
      </c>
    </row>
    <row r="192" spans="1:16" ht="38.25">
      <c r="A192" s="52"/>
      <c r="B192" s="69" t="s">
        <v>1385</v>
      </c>
      <c r="C192" s="53" t="s">
        <v>1391</v>
      </c>
      <c r="D192" s="67"/>
      <c r="E192" s="52"/>
      <c r="F192" s="69">
        <v>26</v>
      </c>
      <c r="G192" s="69"/>
      <c r="H192" s="69"/>
      <c r="I192" s="69">
        <v>15</v>
      </c>
      <c r="J192" s="69">
        <v>57</v>
      </c>
      <c r="K192" s="4" t="s">
        <v>909</v>
      </c>
      <c r="L192" s="5" t="s">
        <v>1135</v>
      </c>
      <c r="M192" s="5">
        <v>58</v>
      </c>
      <c r="N192" s="5">
        <v>59</v>
      </c>
      <c r="O192" s="29" t="s">
        <v>918</v>
      </c>
      <c r="P192" s="6" t="s">
        <v>1365</v>
      </c>
    </row>
    <row r="193" spans="1:16" s="27" customFormat="1" ht="12.75">
      <c r="A193" s="52"/>
      <c r="B193" s="69"/>
      <c r="C193" s="53" t="s">
        <v>1386</v>
      </c>
      <c r="D193" s="67"/>
      <c r="E193" s="52">
        <f aca="true" t="shared" si="7" ref="E193:J193">SUM(E185:E192)</f>
        <v>18</v>
      </c>
      <c r="F193" s="69">
        <f t="shared" si="7"/>
        <v>83</v>
      </c>
      <c r="G193" s="69">
        <f t="shared" si="7"/>
        <v>0</v>
      </c>
      <c r="H193" s="69">
        <f t="shared" si="7"/>
        <v>0</v>
      </c>
      <c r="I193" s="69">
        <f t="shared" si="7"/>
        <v>34</v>
      </c>
      <c r="J193" s="69">
        <f t="shared" si="7"/>
        <v>191</v>
      </c>
      <c r="K193" s="4" t="s">
        <v>909</v>
      </c>
      <c r="L193" s="5" t="s">
        <v>1135</v>
      </c>
      <c r="M193" s="5">
        <v>58</v>
      </c>
      <c r="N193" s="5">
        <v>59</v>
      </c>
      <c r="O193" s="29" t="s">
        <v>918</v>
      </c>
      <c r="P193" s="6" t="s">
        <v>1365</v>
      </c>
    </row>
    <row r="194" spans="1:16" ht="51">
      <c r="A194" s="52" t="s">
        <v>945</v>
      </c>
      <c r="B194" s="69" t="s">
        <v>945</v>
      </c>
      <c r="C194" s="53" t="s">
        <v>1404</v>
      </c>
      <c r="D194" s="67"/>
      <c r="E194" s="52"/>
      <c r="F194" s="69">
        <v>17</v>
      </c>
      <c r="G194" s="69"/>
      <c r="H194" s="69"/>
      <c r="I194" s="69">
        <v>27</v>
      </c>
      <c r="J194" s="69">
        <v>95</v>
      </c>
      <c r="K194" s="4" t="s">
        <v>909</v>
      </c>
      <c r="L194" s="5" t="s">
        <v>1135</v>
      </c>
      <c r="M194" s="5">
        <v>58</v>
      </c>
      <c r="N194" s="5">
        <v>59</v>
      </c>
      <c r="O194" s="29" t="s">
        <v>919</v>
      </c>
      <c r="P194" s="6" t="s">
        <v>1365</v>
      </c>
    </row>
    <row r="195" spans="1:16" ht="38.25">
      <c r="A195" s="52" t="s">
        <v>946</v>
      </c>
      <c r="B195" s="69" t="s">
        <v>1405</v>
      </c>
      <c r="C195" s="53" t="s">
        <v>1415</v>
      </c>
      <c r="D195" s="67"/>
      <c r="E195" s="52"/>
      <c r="F195" s="69">
        <v>15</v>
      </c>
      <c r="G195" s="69"/>
      <c r="H195" s="69"/>
      <c r="I195" s="69"/>
      <c r="J195" s="69">
        <v>58</v>
      </c>
      <c r="K195" s="4" t="s">
        <v>909</v>
      </c>
      <c r="L195" s="5" t="s">
        <v>1135</v>
      </c>
      <c r="M195" s="5">
        <v>58</v>
      </c>
      <c r="N195" s="5">
        <v>59</v>
      </c>
      <c r="O195" s="29" t="s">
        <v>920</v>
      </c>
      <c r="P195" s="6" t="s">
        <v>1365</v>
      </c>
    </row>
    <row r="196" spans="1:16" ht="25.5">
      <c r="A196" s="52"/>
      <c r="B196" s="69" t="s">
        <v>1406</v>
      </c>
      <c r="C196" s="53" t="s">
        <v>1416</v>
      </c>
      <c r="D196" s="67"/>
      <c r="E196" s="52"/>
      <c r="F196" s="69">
        <v>6</v>
      </c>
      <c r="G196" s="69"/>
      <c r="H196" s="69">
        <v>6</v>
      </c>
      <c r="I196" s="69"/>
      <c r="J196" s="69">
        <v>34</v>
      </c>
      <c r="K196" s="4" t="s">
        <v>909</v>
      </c>
      <c r="L196" s="5" t="s">
        <v>1135</v>
      </c>
      <c r="M196" s="5">
        <v>58</v>
      </c>
      <c r="N196" s="5">
        <v>59</v>
      </c>
      <c r="O196" s="29" t="s">
        <v>920</v>
      </c>
      <c r="P196" s="6" t="s">
        <v>1365</v>
      </c>
    </row>
    <row r="197" spans="1:16" ht="25.5">
      <c r="A197" s="52"/>
      <c r="B197" s="69" t="s">
        <v>1407</v>
      </c>
      <c r="C197" s="53" t="s">
        <v>1419</v>
      </c>
      <c r="D197" s="67"/>
      <c r="E197" s="52">
        <v>1</v>
      </c>
      <c r="F197" s="69">
        <v>9</v>
      </c>
      <c r="G197" s="69"/>
      <c r="H197" s="69"/>
      <c r="I197" s="69"/>
      <c r="J197" s="69">
        <v>16</v>
      </c>
      <c r="K197" s="4" t="s">
        <v>909</v>
      </c>
      <c r="L197" s="5" t="s">
        <v>1135</v>
      </c>
      <c r="M197" s="5">
        <v>58</v>
      </c>
      <c r="N197" s="5">
        <v>59</v>
      </c>
      <c r="O197" s="29" t="s">
        <v>920</v>
      </c>
      <c r="P197" s="6" t="s">
        <v>1365</v>
      </c>
    </row>
    <row r="198" spans="1:16" ht="12.75">
      <c r="A198" s="52"/>
      <c r="B198" s="69" t="s">
        <v>1408</v>
      </c>
      <c r="C198" s="53" t="s">
        <v>1417</v>
      </c>
      <c r="D198" s="67"/>
      <c r="E198" s="52"/>
      <c r="F198" s="69">
        <v>6</v>
      </c>
      <c r="G198" s="69"/>
      <c r="H198" s="69"/>
      <c r="I198" s="69">
        <v>1</v>
      </c>
      <c r="J198" s="69">
        <v>6</v>
      </c>
      <c r="K198" s="4" t="s">
        <v>909</v>
      </c>
      <c r="L198" s="5" t="s">
        <v>1135</v>
      </c>
      <c r="M198" s="5">
        <v>58</v>
      </c>
      <c r="N198" s="5">
        <v>59</v>
      </c>
      <c r="O198" s="29" t="s">
        <v>920</v>
      </c>
      <c r="P198" s="6" t="s">
        <v>1365</v>
      </c>
    </row>
    <row r="199" spans="1:16" ht="12.75">
      <c r="A199" s="52"/>
      <c r="B199" s="69" t="s">
        <v>1409</v>
      </c>
      <c r="C199" s="53" t="s">
        <v>1418</v>
      </c>
      <c r="D199" s="67"/>
      <c r="E199" s="52"/>
      <c r="F199" s="69">
        <v>8</v>
      </c>
      <c r="G199" s="69"/>
      <c r="H199" s="69"/>
      <c r="I199" s="69"/>
      <c r="J199" s="69">
        <v>8</v>
      </c>
      <c r="K199" s="4" t="s">
        <v>909</v>
      </c>
      <c r="L199" s="5" t="s">
        <v>1135</v>
      </c>
      <c r="M199" s="5">
        <v>58</v>
      </c>
      <c r="N199" s="5">
        <v>59</v>
      </c>
      <c r="O199" s="29" t="s">
        <v>920</v>
      </c>
      <c r="P199" s="6" t="s">
        <v>1365</v>
      </c>
    </row>
    <row r="200" spans="1:16" ht="51">
      <c r="A200" s="52"/>
      <c r="B200" s="69" t="s">
        <v>1410</v>
      </c>
      <c r="C200" s="53" t="s">
        <v>1420</v>
      </c>
      <c r="D200" s="67"/>
      <c r="E200" s="52">
        <v>1</v>
      </c>
      <c r="F200" s="69">
        <v>30</v>
      </c>
      <c r="G200" s="69"/>
      <c r="H200" s="69"/>
      <c r="I200" s="69"/>
      <c r="J200" s="69">
        <v>87</v>
      </c>
      <c r="K200" s="4" t="s">
        <v>909</v>
      </c>
      <c r="L200" s="5" t="s">
        <v>1135</v>
      </c>
      <c r="M200" s="5">
        <v>58</v>
      </c>
      <c r="N200" s="5">
        <v>59</v>
      </c>
      <c r="O200" s="29" t="s">
        <v>920</v>
      </c>
      <c r="P200" s="6" t="s">
        <v>1365</v>
      </c>
    </row>
    <row r="201" spans="1:16" ht="12.75">
      <c r="A201" s="52"/>
      <c r="B201" s="69" t="s">
        <v>1411</v>
      </c>
      <c r="C201" s="53" t="s">
        <v>1421</v>
      </c>
      <c r="D201" s="67"/>
      <c r="E201" s="52"/>
      <c r="F201" s="69">
        <v>9</v>
      </c>
      <c r="G201" s="69"/>
      <c r="H201" s="69"/>
      <c r="I201" s="69">
        <v>4</v>
      </c>
      <c r="J201" s="69">
        <v>9</v>
      </c>
      <c r="K201" s="4" t="s">
        <v>909</v>
      </c>
      <c r="L201" s="5" t="s">
        <v>1135</v>
      </c>
      <c r="M201" s="5">
        <v>58</v>
      </c>
      <c r="N201" s="5">
        <v>59</v>
      </c>
      <c r="O201" s="29" t="s">
        <v>920</v>
      </c>
      <c r="P201" s="6" t="s">
        <v>1365</v>
      </c>
    </row>
    <row r="202" spans="1:16" ht="38.25">
      <c r="A202" s="52"/>
      <c r="B202" s="69" t="s">
        <v>1412</v>
      </c>
      <c r="C202" s="53" t="s">
        <v>1422</v>
      </c>
      <c r="D202" s="67"/>
      <c r="E202" s="52">
        <v>1</v>
      </c>
      <c r="F202" s="69">
        <v>47</v>
      </c>
      <c r="G202" s="69"/>
      <c r="H202" s="69"/>
      <c r="I202" s="69"/>
      <c r="J202" s="69">
        <v>94</v>
      </c>
      <c r="K202" s="4" t="s">
        <v>909</v>
      </c>
      <c r="L202" s="5" t="s">
        <v>1135</v>
      </c>
      <c r="M202" s="5">
        <v>58</v>
      </c>
      <c r="N202" s="5">
        <v>59</v>
      </c>
      <c r="O202" s="29" t="s">
        <v>920</v>
      </c>
      <c r="P202" s="6" t="s">
        <v>1365</v>
      </c>
    </row>
    <row r="203" spans="1:16" ht="25.5">
      <c r="A203" s="52"/>
      <c r="B203" s="69" t="s">
        <v>1413</v>
      </c>
      <c r="C203" s="53" t="s">
        <v>1423</v>
      </c>
      <c r="D203" s="67"/>
      <c r="E203" s="52">
        <v>24</v>
      </c>
      <c r="F203" s="69"/>
      <c r="G203" s="69"/>
      <c r="H203" s="69"/>
      <c r="I203" s="69">
        <v>4</v>
      </c>
      <c r="J203" s="69"/>
      <c r="K203" s="4" t="s">
        <v>909</v>
      </c>
      <c r="L203" s="5" t="s">
        <v>1135</v>
      </c>
      <c r="M203" s="5">
        <v>58</v>
      </c>
      <c r="N203" s="5">
        <v>59</v>
      </c>
      <c r="O203" s="29" t="s">
        <v>920</v>
      </c>
      <c r="P203" s="6" t="s">
        <v>1365</v>
      </c>
    </row>
    <row r="204" spans="1:16" ht="25.5">
      <c r="A204" s="52"/>
      <c r="B204" s="69" t="s">
        <v>1414</v>
      </c>
      <c r="C204" s="53" t="s">
        <v>1424</v>
      </c>
      <c r="D204" s="67"/>
      <c r="E204" s="52"/>
      <c r="F204" s="69">
        <v>6</v>
      </c>
      <c r="G204" s="69"/>
      <c r="H204" s="69"/>
      <c r="I204" s="69">
        <v>24</v>
      </c>
      <c r="J204" s="69"/>
      <c r="K204" s="4" t="s">
        <v>909</v>
      </c>
      <c r="L204" s="5" t="s">
        <v>1135</v>
      </c>
      <c r="M204" s="5">
        <v>58</v>
      </c>
      <c r="N204" s="5">
        <v>59</v>
      </c>
      <c r="O204" s="29" t="s">
        <v>920</v>
      </c>
      <c r="P204" s="6" t="s">
        <v>1365</v>
      </c>
    </row>
    <row r="205" spans="1:16" ht="25.5">
      <c r="A205" s="52"/>
      <c r="B205" s="69" t="s">
        <v>1014</v>
      </c>
      <c r="C205" s="53" t="s">
        <v>1425</v>
      </c>
      <c r="D205" s="67"/>
      <c r="E205" s="52"/>
      <c r="F205" s="69">
        <v>6</v>
      </c>
      <c r="G205" s="69"/>
      <c r="H205" s="69"/>
      <c r="I205" s="69">
        <v>10</v>
      </c>
      <c r="J205" s="69">
        <v>19</v>
      </c>
      <c r="K205" s="4" t="s">
        <v>909</v>
      </c>
      <c r="L205" s="5" t="s">
        <v>1135</v>
      </c>
      <c r="M205" s="5">
        <v>58</v>
      </c>
      <c r="N205" s="5">
        <v>59</v>
      </c>
      <c r="O205" s="29" t="s">
        <v>920</v>
      </c>
      <c r="P205" s="6" t="s">
        <v>1365</v>
      </c>
    </row>
    <row r="206" spans="1:16" ht="38.25">
      <c r="A206" s="52"/>
      <c r="B206" s="69" t="s">
        <v>1015</v>
      </c>
      <c r="C206" s="53" t="s">
        <v>1426</v>
      </c>
      <c r="D206" s="67"/>
      <c r="E206" s="52"/>
      <c r="F206" s="69">
        <v>30</v>
      </c>
      <c r="G206" s="69"/>
      <c r="H206" s="69"/>
      <c r="I206" s="69"/>
      <c r="J206" s="69">
        <v>76</v>
      </c>
      <c r="K206" s="4" t="s">
        <v>909</v>
      </c>
      <c r="L206" s="5" t="s">
        <v>1135</v>
      </c>
      <c r="M206" s="5">
        <v>58</v>
      </c>
      <c r="N206" s="5">
        <v>59</v>
      </c>
      <c r="O206" s="29" t="s">
        <v>920</v>
      </c>
      <c r="P206" s="6" t="s">
        <v>1365</v>
      </c>
    </row>
    <row r="207" spans="1:16" ht="25.5">
      <c r="A207" s="52"/>
      <c r="B207" s="69"/>
      <c r="C207" s="53" t="s">
        <v>1427</v>
      </c>
      <c r="D207" s="67"/>
      <c r="E207" s="52">
        <v>39</v>
      </c>
      <c r="F207" s="69"/>
      <c r="G207" s="69">
        <v>28</v>
      </c>
      <c r="H207" s="69"/>
      <c r="I207" s="69">
        <v>67</v>
      </c>
      <c r="J207" s="69"/>
      <c r="K207" s="4" t="s">
        <v>909</v>
      </c>
      <c r="L207" s="5" t="s">
        <v>1135</v>
      </c>
      <c r="M207" s="5">
        <v>58</v>
      </c>
      <c r="N207" s="5">
        <v>59</v>
      </c>
      <c r="O207" s="29" t="s">
        <v>920</v>
      </c>
      <c r="P207" s="6" t="s">
        <v>1365</v>
      </c>
    </row>
    <row r="208" spans="1:16" ht="38.25">
      <c r="A208" s="52"/>
      <c r="B208" s="69"/>
      <c r="C208" s="53" t="s">
        <v>1428</v>
      </c>
      <c r="D208" s="67"/>
      <c r="E208" s="52"/>
      <c r="F208" s="69">
        <v>12</v>
      </c>
      <c r="G208" s="69"/>
      <c r="H208" s="69"/>
      <c r="I208" s="69"/>
      <c r="J208" s="69">
        <v>46</v>
      </c>
      <c r="K208" s="4" t="s">
        <v>909</v>
      </c>
      <c r="L208" s="5" t="s">
        <v>1135</v>
      </c>
      <c r="M208" s="5">
        <v>58</v>
      </c>
      <c r="N208" s="5">
        <v>59</v>
      </c>
      <c r="O208" s="29" t="s">
        <v>920</v>
      </c>
      <c r="P208" s="6" t="s">
        <v>1365</v>
      </c>
    </row>
    <row r="209" spans="1:16" ht="12.75">
      <c r="A209" s="52"/>
      <c r="B209" s="69"/>
      <c r="C209" s="53" t="s">
        <v>1429</v>
      </c>
      <c r="D209" s="67"/>
      <c r="E209" s="52"/>
      <c r="F209" s="69">
        <v>39</v>
      </c>
      <c r="G209" s="69"/>
      <c r="H209" s="69">
        <v>2</v>
      </c>
      <c r="I209" s="69"/>
      <c r="J209" s="69">
        <v>44</v>
      </c>
      <c r="K209" s="4" t="s">
        <v>909</v>
      </c>
      <c r="L209" s="5" t="s">
        <v>1135</v>
      </c>
      <c r="M209" s="5">
        <v>58</v>
      </c>
      <c r="N209" s="5">
        <v>59</v>
      </c>
      <c r="O209" s="29" t="s">
        <v>920</v>
      </c>
      <c r="P209" s="6" t="s">
        <v>1365</v>
      </c>
    </row>
    <row r="210" spans="1:16" ht="25.5">
      <c r="A210" s="52"/>
      <c r="B210" s="69"/>
      <c r="C210" s="53" t="s">
        <v>1430</v>
      </c>
      <c r="D210" s="67"/>
      <c r="E210" s="52">
        <v>31</v>
      </c>
      <c r="F210" s="69"/>
      <c r="G210" s="69"/>
      <c r="H210" s="69"/>
      <c r="I210" s="69">
        <v>31</v>
      </c>
      <c r="J210" s="69"/>
      <c r="K210" s="4" t="s">
        <v>909</v>
      </c>
      <c r="L210" s="5" t="s">
        <v>1135</v>
      </c>
      <c r="M210" s="5">
        <v>58</v>
      </c>
      <c r="N210" s="5">
        <v>59</v>
      </c>
      <c r="O210" s="29" t="s">
        <v>920</v>
      </c>
      <c r="P210" s="6" t="s">
        <v>1365</v>
      </c>
    </row>
    <row r="211" spans="1:16" ht="12.75">
      <c r="A211" s="52"/>
      <c r="B211" s="69"/>
      <c r="C211" s="53" t="s">
        <v>1431</v>
      </c>
      <c r="D211" s="67"/>
      <c r="E211" s="52"/>
      <c r="F211" s="69">
        <v>10</v>
      </c>
      <c r="G211" s="69"/>
      <c r="H211" s="69"/>
      <c r="I211" s="69"/>
      <c r="J211" s="69">
        <v>11</v>
      </c>
      <c r="K211" s="4" t="s">
        <v>909</v>
      </c>
      <c r="L211" s="5" t="s">
        <v>1135</v>
      </c>
      <c r="M211" s="5">
        <v>58</v>
      </c>
      <c r="N211" s="5">
        <v>59</v>
      </c>
      <c r="O211" s="29" t="s">
        <v>920</v>
      </c>
      <c r="P211" s="6" t="s">
        <v>1365</v>
      </c>
    </row>
    <row r="212" spans="1:16" ht="38.25">
      <c r="A212" s="52"/>
      <c r="B212" s="69" t="s">
        <v>1432</v>
      </c>
      <c r="C212" s="53" t="s">
        <v>1433</v>
      </c>
      <c r="D212" s="67"/>
      <c r="E212" s="52"/>
      <c r="F212" s="69">
        <v>12</v>
      </c>
      <c r="G212" s="69"/>
      <c r="H212" s="69"/>
      <c r="I212" s="69">
        <v>2</v>
      </c>
      <c r="J212" s="69">
        <v>26</v>
      </c>
      <c r="K212" s="4" t="s">
        <v>909</v>
      </c>
      <c r="L212" s="5" t="s">
        <v>1135</v>
      </c>
      <c r="M212" s="5">
        <v>58</v>
      </c>
      <c r="N212" s="5">
        <v>59</v>
      </c>
      <c r="O212" s="29" t="s">
        <v>920</v>
      </c>
      <c r="P212" s="6" t="s">
        <v>1365</v>
      </c>
    </row>
    <row r="213" spans="1:16" ht="38.25">
      <c r="A213" s="52"/>
      <c r="B213" s="69" t="s">
        <v>1434</v>
      </c>
      <c r="C213" s="53" t="s">
        <v>1435</v>
      </c>
      <c r="D213" s="67"/>
      <c r="E213" s="52"/>
      <c r="F213" s="69">
        <v>6</v>
      </c>
      <c r="G213" s="69"/>
      <c r="H213" s="69"/>
      <c r="I213" s="69"/>
      <c r="J213" s="69">
        <v>6</v>
      </c>
      <c r="K213" s="4" t="s">
        <v>909</v>
      </c>
      <c r="L213" s="5" t="s">
        <v>1135</v>
      </c>
      <c r="M213" s="5">
        <v>58</v>
      </c>
      <c r="N213" s="5">
        <v>59</v>
      </c>
      <c r="O213" s="29" t="s">
        <v>920</v>
      </c>
      <c r="P213" s="6" t="s">
        <v>1365</v>
      </c>
    </row>
    <row r="214" spans="1:16" ht="25.5">
      <c r="A214" s="52"/>
      <c r="B214" s="69" t="s">
        <v>1436</v>
      </c>
      <c r="C214" s="53" t="s">
        <v>1419</v>
      </c>
      <c r="D214" s="67"/>
      <c r="E214" s="52"/>
      <c r="F214" s="69">
        <v>17</v>
      </c>
      <c r="G214" s="69"/>
      <c r="H214" s="69"/>
      <c r="I214" s="69">
        <v>1</v>
      </c>
      <c r="J214" s="69">
        <v>47</v>
      </c>
      <c r="K214" s="4" t="s">
        <v>909</v>
      </c>
      <c r="L214" s="5" t="s">
        <v>1135</v>
      </c>
      <c r="M214" s="5">
        <v>58</v>
      </c>
      <c r="N214" s="5">
        <v>59</v>
      </c>
      <c r="O214" s="29" t="s">
        <v>920</v>
      </c>
      <c r="P214" s="6" t="s">
        <v>1365</v>
      </c>
    </row>
    <row r="215" spans="1:16" ht="38.25">
      <c r="A215" s="52"/>
      <c r="B215" s="69" t="s">
        <v>1016</v>
      </c>
      <c r="C215" s="53" t="s">
        <v>1437</v>
      </c>
      <c r="D215" s="67"/>
      <c r="E215" s="52"/>
      <c r="F215" s="69">
        <v>19</v>
      </c>
      <c r="G215" s="69"/>
      <c r="H215" s="69"/>
      <c r="I215" s="69"/>
      <c r="J215" s="69">
        <v>19</v>
      </c>
      <c r="K215" s="4" t="s">
        <v>909</v>
      </c>
      <c r="L215" s="5" t="s">
        <v>1135</v>
      </c>
      <c r="M215" s="5">
        <v>58</v>
      </c>
      <c r="N215" s="5">
        <v>59</v>
      </c>
      <c r="O215" s="29" t="s">
        <v>920</v>
      </c>
      <c r="P215" s="6" t="s">
        <v>1365</v>
      </c>
    </row>
    <row r="216" spans="1:16" ht="12.75">
      <c r="A216" s="52"/>
      <c r="B216" s="69"/>
      <c r="C216" s="53" t="s">
        <v>1438</v>
      </c>
      <c r="D216" s="67"/>
      <c r="E216" s="52">
        <v>17</v>
      </c>
      <c r="F216" s="69"/>
      <c r="G216" s="69"/>
      <c r="H216" s="69"/>
      <c r="I216" s="69">
        <v>17</v>
      </c>
      <c r="J216" s="69"/>
      <c r="K216" s="4" t="s">
        <v>909</v>
      </c>
      <c r="L216" s="5" t="s">
        <v>1135</v>
      </c>
      <c r="M216" s="5">
        <v>58</v>
      </c>
      <c r="N216" s="5">
        <v>59</v>
      </c>
      <c r="O216" s="29" t="s">
        <v>920</v>
      </c>
      <c r="P216" s="6" t="s">
        <v>1365</v>
      </c>
    </row>
    <row r="217" spans="1:16" ht="25.5">
      <c r="A217" s="52"/>
      <c r="B217" s="69"/>
      <c r="C217" s="53" t="s">
        <v>1419</v>
      </c>
      <c r="D217" s="67"/>
      <c r="E217" s="52"/>
      <c r="F217" s="69">
        <v>23</v>
      </c>
      <c r="G217" s="69"/>
      <c r="H217" s="69"/>
      <c r="I217" s="69"/>
      <c r="J217" s="69">
        <v>62</v>
      </c>
      <c r="K217" s="4" t="s">
        <v>909</v>
      </c>
      <c r="L217" s="5" t="s">
        <v>1135</v>
      </c>
      <c r="M217" s="5">
        <v>58</v>
      </c>
      <c r="N217" s="5">
        <v>59</v>
      </c>
      <c r="O217" s="29" t="s">
        <v>920</v>
      </c>
      <c r="P217" s="6" t="s">
        <v>1365</v>
      </c>
    </row>
    <row r="218" spans="1:16" ht="51">
      <c r="A218" s="52"/>
      <c r="B218" s="69"/>
      <c r="C218" s="53" t="s">
        <v>1439</v>
      </c>
      <c r="D218" s="67"/>
      <c r="E218" s="52">
        <v>26</v>
      </c>
      <c r="F218" s="69"/>
      <c r="G218" s="69"/>
      <c r="H218" s="69"/>
      <c r="I218" s="69">
        <v>142</v>
      </c>
      <c r="J218" s="69"/>
      <c r="K218" s="4" t="s">
        <v>909</v>
      </c>
      <c r="L218" s="5" t="s">
        <v>1135</v>
      </c>
      <c r="M218" s="5">
        <v>58</v>
      </c>
      <c r="N218" s="5">
        <v>59</v>
      </c>
      <c r="O218" s="29" t="s">
        <v>920</v>
      </c>
      <c r="P218" s="6" t="s">
        <v>1365</v>
      </c>
    </row>
    <row r="219" spans="1:16" ht="38.25">
      <c r="A219" s="52"/>
      <c r="B219" s="69" t="s">
        <v>1017</v>
      </c>
      <c r="C219" s="53" t="s">
        <v>1440</v>
      </c>
      <c r="D219" s="67"/>
      <c r="E219" s="52"/>
      <c r="F219" s="69">
        <v>41</v>
      </c>
      <c r="G219" s="69"/>
      <c r="H219" s="69"/>
      <c r="I219" s="69"/>
      <c r="J219" s="69">
        <v>120</v>
      </c>
      <c r="K219" s="4" t="s">
        <v>909</v>
      </c>
      <c r="L219" s="5" t="s">
        <v>1135</v>
      </c>
      <c r="M219" s="5">
        <v>58</v>
      </c>
      <c r="N219" s="5">
        <v>59</v>
      </c>
      <c r="O219" s="29" t="s">
        <v>920</v>
      </c>
      <c r="P219" s="6" t="s">
        <v>1365</v>
      </c>
    </row>
    <row r="220" spans="1:16" ht="38.25">
      <c r="A220" s="52"/>
      <c r="B220" s="69"/>
      <c r="C220" s="53" t="s">
        <v>1441</v>
      </c>
      <c r="D220" s="67"/>
      <c r="E220" s="52"/>
      <c r="F220" s="69">
        <v>24</v>
      </c>
      <c r="G220" s="69"/>
      <c r="H220" s="69"/>
      <c r="I220" s="69">
        <v>13</v>
      </c>
      <c r="J220" s="69">
        <v>55</v>
      </c>
      <c r="K220" s="4" t="s">
        <v>909</v>
      </c>
      <c r="L220" s="5" t="s">
        <v>1135</v>
      </c>
      <c r="M220" s="5">
        <v>58</v>
      </c>
      <c r="N220" s="5">
        <v>59</v>
      </c>
      <c r="O220" s="29" t="s">
        <v>920</v>
      </c>
      <c r="P220" s="6" t="s">
        <v>1365</v>
      </c>
    </row>
    <row r="221" spans="1:16" ht="51">
      <c r="A221" s="52"/>
      <c r="B221" s="69" t="s">
        <v>1442</v>
      </c>
      <c r="C221" s="53" t="s">
        <v>1443</v>
      </c>
      <c r="D221" s="67"/>
      <c r="E221" s="52"/>
      <c r="F221" s="69">
        <v>58</v>
      </c>
      <c r="G221" s="69"/>
      <c r="H221" s="69"/>
      <c r="I221" s="69">
        <v>3</v>
      </c>
      <c r="J221" s="69">
        <v>172</v>
      </c>
      <c r="K221" s="4" t="s">
        <v>909</v>
      </c>
      <c r="L221" s="5" t="s">
        <v>1135</v>
      </c>
      <c r="M221" s="5">
        <v>58</v>
      </c>
      <c r="N221" s="5">
        <v>59</v>
      </c>
      <c r="O221" s="29" t="s">
        <v>920</v>
      </c>
      <c r="P221" s="6" t="s">
        <v>1365</v>
      </c>
    </row>
    <row r="222" spans="1:16" ht="51">
      <c r="A222" s="52"/>
      <c r="B222" s="69" t="s">
        <v>1444</v>
      </c>
      <c r="C222" s="53" t="s">
        <v>1446</v>
      </c>
      <c r="D222" s="67"/>
      <c r="E222" s="52"/>
      <c r="F222" s="69">
        <v>6</v>
      </c>
      <c r="G222" s="69"/>
      <c r="H222" s="69"/>
      <c r="I222" s="69"/>
      <c r="J222" s="69">
        <v>6</v>
      </c>
      <c r="K222" s="4" t="s">
        <v>909</v>
      </c>
      <c r="L222" s="5" t="s">
        <v>1135</v>
      </c>
      <c r="M222" s="5">
        <v>58</v>
      </c>
      <c r="N222" s="5">
        <v>59</v>
      </c>
      <c r="O222" s="29" t="s">
        <v>920</v>
      </c>
      <c r="P222" s="6" t="s">
        <v>1365</v>
      </c>
    </row>
    <row r="223" spans="1:16" ht="38.25">
      <c r="A223" s="52"/>
      <c r="B223" s="69" t="s">
        <v>1447</v>
      </c>
      <c r="C223" s="53" t="s">
        <v>1448</v>
      </c>
      <c r="D223" s="67"/>
      <c r="E223" s="52"/>
      <c r="F223" s="69">
        <v>14</v>
      </c>
      <c r="G223" s="69"/>
      <c r="H223" s="69"/>
      <c r="I223" s="69"/>
      <c r="J223" s="69">
        <v>14</v>
      </c>
      <c r="K223" s="4" t="s">
        <v>909</v>
      </c>
      <c r="L223" s="5" t="s">
        <v>1135</v>
      </c>
      <c r="M223" s="5">
        <v>58</v>
      </c>
      <c r="N223" s="5">
        <v>59</v>
      </c>
      <c r="O223" s="29" t="s">
        <v>920</v>
      </c>
      <c r="P223" s="6" t="s">
        <v>1365</v>
      </c>
    </row>
    <row r="224" spans="1:16" ht="25.5">
      <c r="A224" s="52"/>
      <c r="B224" s="69"/>
      <c r="C224" s="53" t="s">
        <v>1445</v>
      </c>
      <c r="D224" s="67"/>
      <c r="E224" s="52"/>
      <c r="F224" s="69">
        <v>9</v>
      </c>
      <c r="G224" s="69"/>
      <c r="H224" s="69"/>
      <c r="I224" s="69">
        <v>8</v>
      </c>
      <c r="J224" s="69">
        <v>23</v>
      </c>
      <c r="K224" s="4" t="s">
        <v>909</v>
      </c>
      <c r="L224" s="5" t="s">
        <v>1135</v>
      </c>
      <c r="M224" s="5">
        <v>58</v>
      </c>
      <c r="N224" s="5">
        <v>59</v>
      </c>
      <c r="O224" s="29" t="s">
        <v>920</v>
      </c>
      <c r="P224" s="6" t="s">
        <v>1365</v>
      </c>
    </row>
    <row r="225" spans="1:16" ht="38.25">
      <c r="A225" s="52"/>
      <c r="B225" s="69" t="s">
        <v>1449</v>
      </c>
      <c r="C225" s="53" t="s">
        <v>1450</v>
      </c>
      <c r="D225" s="67"/>
      <c r="E225" s="52">
        <v>24</v>
      </c>
      <c r="F225" s="69"/>
      <c r="G225" s="69"/>
      <c r="H225" s="69"/>
      <c r="I225" s="69">
        <v>35</v>
      </c>
      <c r="J225" s="69"/>
      <c r="K225" s="4" t="s">
        <v>909</v>
      </c>
      <c r="L225" s="5" t="s">
        <v>1135</v>
      </c>
      <c r="M225" s="5">
        <v>58</v>
      </c>
      <c r="N225" s="5">
        <v>59</v>
      </c>
      <c r="O225" s="29" t="s">
        <v>920</v>
      </c>
      <c r="P225" s="6" t="s">
        <v>1365</v>
      </c>
    </row>
    <row r="226" spans="1:16" ht="38.25">
      <c r="A226" s="52"/>
      <c r="B226" s="69"/>
      <c r="C226" s="53" t="s">
        <v>1451</v>
      </c>
      <c r="D226" s="67"/>
      <c r="E226" s="52"/>
      <c r="F226" s="69">
        <v>48</v>
      </c>
      <c r="G226" s="69"/>
      <c r="H226" s="69">
        <v>5</v>
      </c>
      <c r="I226" s="69">
        <v>4</v>
      </c>
      <c r="J226" s="69">
        <v>119</v>
      </c>
      <c r="K226" s="4" t="s">
        <v>909</v>
      </c>
      <c r="L226" s="5" t="s">
        <v>1135</v>
      </c>
      <c r="M226" s="5">
        <v>58</v>
      </c>
      <c r="N226" s="5">
        <v>59</v>
      </c>
      <c r="O226" s="29" t="s">
        <v>920</v>
      </c>
      <c r="P226" s="6" t="s">
        <v>1365</v>
      </c>
    </row>
    <row r="227" spans="1:16" ht="25.5">
      <c r="A227" s="52"/>
      <c r="B227" s="69" t="s">
        <v>1019</v>
      </c>
      <c r="C227" s="53" t="s">
        <v>1452</v>
      </c>
      <c r="D227" s="67"/>
      <c r="E227" s="52"/>
      <c r="F227" s="69">
        <v>26</v>
      </c>
      <c r="G227" s="69"/>
      <c r="H227" s="69"/>
      <c r="I227" s="69"/>
      <c r="J227" s="69">
        <v>28</v>
      </c>
      <c r="K227" s="4" t="s">
        <v>909</v>
      </c>
      <c r="L227" s="5" t="s">
        <v>1135</v>
      </c>
      <c r="M227" s="5">
        <v>58</v>
      </c>
      <c r="N227" s="5">
        <v>59</v>
      </c>
      <c r="O227" s="29" t="s">
        <v>920</v>
      </c>
      <c r="P227" s="6" t="s">
        <v>1365</v>
      </c>
    </row>
    <row r="228" spans="1:16" ht="51">
      <c r="A228" s="52"/>
      <c r="B228" s="69"/>
      <c r="C228" s="53" t="s">
        <v>1453</v>
      </c>
      <c r="D228" s="67"/>
      <c r="E228" s="52">
        <v>10</v>
      </c>
      <c r="F228" s="69"/>
      <c r="G228" s="69"/>
      <c r="H228" s="69"/>
      <c r="I228" s="69">
        <v>55</v>
      </c>
      <c r="J228" s="69"/>
      <c r="K228" s="4" t="s">
        <v>909</v>
      </c>
      <c r="L228" s="5" t="s">
        <v>1135</v>
      </c>
      <c r="M228" s="5">
        <v>58</v>
      </c>
      <c r="N228" s="5">
        <v>59</v>
      </c>
      <c r="O228" s="29" t="s">
        <v>920</v>
      </c>
      <c r="P228" s="6" t="s">
        <v>1365</v>
      </c>
    </row>
    <row r="229" spans="1:16" ht="25.5">
      <c r="A229" s="52"/>
      <c r="B229" s="69" t="s">
        <v>1020</v>
      </c>
      <c r="C229" s="53" t="s">
        <v>1454</v>
      </c>
      <c r="D229" s="67"/>
      <c r="E229" s="52"/>
      <c r="F229" s="69">
        <v>35</v>
      </c>
      <c r="G229" s="69"/>
      <c r="H229" s="69">
        <v>5</v>
      </c>
      <c r="I229" s="69">
        <v>1</v>
      </c>
      <c r="J229" s="69">
        <v>42</v>
      </c>
      <c r="K229" s="4" t="s">
        <v>909</v>
      </c>
      <c r="L229" s="5" t="s">
        <v>1135</v>
      </c>
      <c r="M229" s="5">
        <v>58</v>
      </c>
      <c r="N229" s="5">
        <v>59</v>
      </c>
      <c r="O229" s="29" t="s">
        <v>920</v>
      </c>
      <c r="P229" s="6" t="s">
        <v>1365</v>
      </c>
    </row>
    <row r="230" spans="1:16" s="27" customFormat="1" ht="12.75">
      <c r="A230" s="52"/>
      <c r="B230" s="69"/>
      <c r="C230" s="53" t="s">
        <v>1455</v>
      </c>
      <c r="D230" s="67"/>
      <c r="E230" s="52">
        <f aca="true" t="shared" si="8" ref="E230:J230">SUM(E194:E229)</f>
        <v>174</v>
      </c>
      <c r="F230" s="69">
        <f t="shared" si="8"/>
        <v>588</v>
      </c>
      <c r="G230" s="69">
        <f t="shared" si="8"/>
        <v>28</v>
      </c>
      <c r="H230" s="69">
        <f t="shared" si="8"/>
        <v>18</v>
      </c>
      <c r="I230" s="69">
        <f t="shared" si="8"/>
        <v>449</v>
      </c>
      <c r="J230" s="69">
        <f t="shared" si="8"/>
        <v>1342</v>
      </c>
      <c r="K230" s="4" t="s">
        <v>909</v>
      </c>
      <c r="L230" s="5" t="s">
        <v>1135</v>
      </c>
      <c r="M230" s="5">
        <v>58</v>
      </c>
      <c r="N230" s="5">
        <v>59</v>
      </c>
      <c r="O230" s="29" t="s">
        <v>920</v>
      </c>
      <c r="P230" s="6" t="s">
        <v>1365</v>
      </c>
    </row>
    <row r="231" spans="1:16" s="27" customFormat="1" ht="13.5" thickBot="1">
      <c r="A231" s="79"/>
      <c r="B231" s="74"/>
      <c r="C231" s="134" t="s">
        <v>1456</v>
      </c>
      <c r="D231" s="67"/>
      <c r="E231" s="79">
        <f aca="true" t="shared" si="9" ref="E231:J231">SUM(E105+E126+E153+E169+E172+E179+E184+E194+E193+E230)</f>
        <v>676</v>
      </c>
      <c r="F231" s="74">
        <f t="shared" si="9"/>
        <v>3459</v>
      </c>
      <c r="G231" s="74">
        <f t="shared" si="9"/>
        <v>37</v>
      </c>
      <c r="H231" s="74">
        <f t="shared" si="9"/>
        <v>31</v>
      </c>
      <c r="I231" s="74">
        <f t="shared" si="9"/>
        <v>2023</v>
      </c>
      <c r="J231" s="74">
        <f t="shared" si="9"/>
        <v>7053</v>
      </c>
      <c r="K231" s="7" t="s">
        <v>909</v>
      </c>
      <c r="L231" s="8" t="s">
        <v>1135</v>
      </c>
      <c r="M231" s="8">
        <v>58</v>
      </c>
      <c r="N231" s="8">
        <v>59</v>
      </c>
      <c r="O231" s="30"/>
      <c r="P231" s="9" t="s">
        <v>1365</v>
      </c>
    </row>
  </sheetData>
  <mergeCells count="12">
    <mergeCell ref="O3:O6"/>
    <mergeCell ref="P3:P6"/>
    <mergeCell ref="K3:K6"/>
    <mergeCell ref="L3:L6"/>
    <mergeCell ref="M3:M6"/>
    <mergeCell ref="N3:N6"/>
    <mergeCell ref="G3:H5"/>
    <mergeCell ref="I3:J5"/>
    <mergeCell ref="A3:A6"/>
    <mergeCell ref="B3:B6"/>
    <mergeCell ref="C3:C6"/>
    <mergeCell ref="E3:F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8"/>
  <sheetViews>
    <sheetView workbookViewId="0" topLeftCell="A1">
      <selection activeCell="A1" sqref="A1"/>
    </sheetView>
  </sheetViews>
  <sheetFormatPr defaultColWidth="9.140625" defaultRowHeight="12.75"/>
  <cols>
    <col min="1" max="1" width="14.28125" style="10" customWidth="1"/>
    <col min="2" max="2" width="2.7109375" style="10" customWidth="1"/>
    <col min="3" max="3" width="12.7109375" style="10" customWidth="1"/>
    <col min="4" max="4" width="13.421875" style="10" customWidth="1"/>
    <col min="5" max="5" width="15.57421875" style="10" customWidth="1"/>
    <col min="6" max="7" width="9.140625" style="10" customWidth="1"/>
    <col min="8" max="8" width="6.8515625" style="10" customWidth="1"/>
    <col min="9" max="9" width="7.140625" style="10" customWidth="1"/>
    <col min="10" max="11" width="6.57421875" style="10" customWidth="1"/>
    <col min="12" max="12" width="5.7109375" style="10" customWidth="1"/>
    <col min="13" max="16384" width="9.140625" style="10" customWidth="1"/>
  </cols>
  <sheetData>
    <row r="1" spans="1:13" ht="13.5" thickBot="1">
      <c r="A1" s="110" t="s">
        <v>1457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</row>
    <row r="2" ht="13.5" thickBot="1"/>
    <row r="3" spans="1:13" ht="26.25" customHeight="1">
      <c r="A3" s="203" t="s">
        <v>992</v>
      </c>
      <c r="B3" s="11"/>
      <c r="C3" s="218" t="s">
        <v>1458</v>
      </c>
      <c r="D3" s="221" t="s">
        <v>1459</v>
      </c>
      <c r="E3" s="221" t="s">
        <v>1460</v>
      </c>
      <c r="F3" s="224" t="s">
        <v>1034</v>
      </c>
      <c r="G3" s="225"/>
      <c r="H3" s="204" t="s">
        <v>903</v>
      </c>
      <c r="I3" s="137" t="s">
        <v>904</v>
      </c>
      <c r="J3" s="137" t="s">
        <v>905</v>
      </c>
      <c r="K3" s="207" t="s">
        <v>906</v>
      </c>
      <c r="L3" s="137" t="s">
        <v>907</v>
      </c>
      <c r="M3" s="140" t="s">
        <v>908</v>
      </c>
    </row>
    <row r="4" spans="1:13" ht="18" customHeight="1">
      <c r="A4" s="210"/>
      <c r="B4" s="11"/>
      <c r="C4" s="219"/>
      <c r="D4" s="222"/>
      <c r="E4" s="222"/>
      <c r="F4" s="226"/>
      <c r="G4" s="227"/>
      <c r="H4" s="205"/>
      <c r="I4" s="138"/>
      <c r="J4" s="138"/>
      <c r="K4" s="208"/>
      <c r="L4" s="138"/>
      <c r="M4" s="128"/>
    </row>
    <row r="5" spans="1:13" ht="18.75" customHeight="1">
      <c r="A5" s="210"/>
      <c r="B5" s="11"/>
      <c r="C5" s="219"/>
      <c r="D5" s="222"/>
      <c r="E5" s="222"/>
      <c r="F5" s="226"/>
      <c r="G5" s="227"/>
      <c r="H5" s="205"/>
      <c r="I5" s="138"/>
      <c r="J5" s="138"/>
      <c r="K5" s="208"/>
      <c r="L5" s="138"/>
      <c r="M5" s="128"/>
    </row>
    <row r="6" spans="1:13" ht="13.5" thickBot="1">
      <c r="A6" s="211"/>
      <c r="B6" s="11"/>
      <c r="C6" s="220"/>
      <c r="D6" s="223"/>
      <c r="E6" s="223"/>
      <c r="F6" s="228"/>
      <c r="G6" s="229"/>
      <c r="H6" s="206"/>
      <c r="I6" s="139"/>
      <c r="J6" s="139"/>
      <c r="K6" s="209"/>
      <c r="L6" s="139"/>
      <c r="M6" s="129"/>
    </row>
    <row r="7" ht="13.5" thickBot="1"/>
    <row r="8" spans="1:13" ht="26.25" thickBot="1">
      <c r="A8" s="44" t="s">
        <v>1461</v>
      </c>
      <c r="C8" s="21">
        <v>4</v>
      </c>
      <c r="D8" s="22">
        <v>7</v>
      </c>
      <c r="E8" s="22">
        <v>13</v>
      </c>
      <c r="F8" s="22">
        <v>26</v>
      </c>
      <c r="G8" s="22">
        <v>2</v>
      </c>
      <c r="H8" s="41" t="s">
        <v>909</v>
      </c>
      <c r="I8" s="42" t="s">
        <v>911</v>
      </c>
      <c r="J8" s="42">
        <v>58</v>
      </c>
      <c r="K8" s="42">
        <v>59</v>
      </c>
      <c r="L8" s="42" t="s">
        <v>916</v>
      </c>
      <c r="M8" s="43" t="s">
        <v>1365</v>
      </c>
    </row>
  </sheetData>
  <mergeCells count="11">
    <mergeCell ref="F3:G6"/>
    <mergeCell ref="L3:L6"/>
    <mergeCell ref="M3:M6"/>
    <mergeCell ref="H3:H6"/>
    <mergeCell ref="I3:I6"/>
    <mergeCell ref="J3:J6"/>
    <mergeCell ref="K3:K6"/>
    <mergeCell ref="A3:A6"/>
    <mergeCell ref="C3:C6"/>
    <mergeCell ref="D3:D6"/>
    <mergeCell ref="E3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13"/>
  <sheetViews>
    <sheetView workbookViewId="0" topLeftCell="A1">
      <selection activeCell="A1" sqref="A1"/>
    </sheetView>
  </sheetViews>
  <sheetFormatPr defaultColWidth="9.140625" defaultRowHeight="12.75"/>
  <cols>
    <col min="1" max="1" width="17.421875" style="10" customWidth="1"/>
    <col min="2" max="2" width="2.7109375" style="10" customWidth="1"/>
    <col min="3" max="22" width="9.140625" style="10" customWidth="1"/>
    <col min="23" max="23" width="14.8515625" style="10" customWidth="1"/>
    <col min="24" max="25" width="9.140625" style="10" customWidth="1"/>
    <col min="26" max="26" width="6.8515625" style="10" customWidth="1"/>
    <col min="27" max="27" width="7.140625" style="10" customWidth="1"/>
    <col min="28" max="29" width="6.57421875" style="10" customWidth="1"/>
    <col min="30" max="30" width="5.7109375" style="10" customWidth="1"/>
    <col min="31" max="16384" width="9.140625" style="10" customWidth="1"/>
  </cols>
  <sheetData>
    <row r="1" spans="1:31" ht="13.5" thickBot="1">
      <c r="A1" s="110" t="s">
        <v>1478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3"/>
    </row>
    <row r="2" ht="13.5" thickBot="1"/>
    <row r="3" spans="1:31" ht="24.75" customHeight="1">
      <c r="A3" s="203" t="s">
        <v>923</v>
      </c>
      <c r="B3" s="11"/>
      <c r="C3" s="159" t="s">
        <v>1462</v>
      </c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201"/>
      <c r="Z3" s="204" t="s">
        <v>903</v>
      </c>
      <c r="AA3" s="137" t="s">
        <v>904</v>
      </c>
      <c r="AB3" s="137" t="s">
        <v>905</v>
      </c>
      <c r="AC3" s="207" t="s">
        <v>906</v>
      </c>
      <c r="AD3" s="137" t="s">
        <v>907</v>
      </c>
      <c r="AE3" s="140" t="s">
        <v>908</v>
      </c>
    </row>
    <row r="4" spans="1:31" ht="18" customHeight="1">
      <c r="A4" s="210"/>
      <c r="B4" s="11"/>
      <c r="C4" s="136" t="s">
        <v>1463</v>
      </c>
      <c r="D4" s="200"/>
      <c r="E4" s="200" t="s">
        <v>1464</v>
      </c>
      <c r="F4" s="200"/>
      <c r="G4" s="200" t="s">
        <v>1465</v>
      </c>
      <c r="H4" s="200"/>
      <c r="I4" s="200" t="s">
        <v>1466</v>
      </c>
      <c r="J4" s="200"/>
      <c r="K4" s="200" t="s">
        <v>1467</v>
      </c>
      <c r="L4" s="200"/>
      <c r="M4" s="200" t="s">
        <v>1468</v>
      </c>
      <c r="N4" s="200"/>
      <c r="O4" s="200" t="s">
        <v>1469</v>
      </c>
      <c r="P4" s="200"/>
      <c r="Q4" s="200" t="s">
        <v>1470</v>
      </c>
      <c r="R4" s="200"/>
      <c r="S4" s="200" t="s">
        <v>1471</v>
      </c>
      <c r="T4" s="200"/>
      <c r="U4" s="200" t="s">
        <v>1472</v>
      </c>
      <c r="V4" s="200" t="s">
        <v>1473</v>
      </c>
      <c r="W4" s="200" t="s">
        <v>1474</v>
      </c>
      <c r="X4" s="200" t="s">
        <v>1475</v>
      </c>
      <c r="Y4" s="202" t="s">
        <v>1476</v>
      </c>
      <c r="Z4" s="205"/>
      <c r="AA4" s="138"/>
      <c r="AB4" s="138"/>
      <c r="AC4" s="208"/>
      <c r="AD4" s="138"/>
      <c r="AE4" s="128"/>
    </row>
    <row r="5" spans="1:31" ht="18.75" customHeight="1">
      <c r="A5" s="210"/>
      <c r="B5" s="11"/>
      <c r="C5" s="136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2"/>
      <c r="Z5" s="205"/>
      <c r="AA5" s="138"/>
      <c r="AB5" s="138"/>
      <c r="AC5" s="208"/>
      <c r="AD5" s="138"/>
      <c r="AE5" s="128"/>
    </row>
    <row r="6" spans="1:31" ht="13.5" thickBot="1">
      <c r="A6" s="211"/>
      <c r="B6" s="11"/>
      <c r="C6" s="121" t="s">
        <v>926</v>
      </c>
      <c r="D6" s="125" t="s">
        <v>927</v>
      </c>
      <c r="E6" s="125" t="s">
        <v>926</v>
      </c>
      <c r="F6" s="125" t="s">
        <v>927</v>
      </c>
      <c r="G6" s="125" t="s">
        <v>926</v>
      </c>
      <c r="H6" s="125" t="s">
        <v>927</v>
      </c>
      <c r="I6" s="125" t="s">
        <v>926</v>
      </c>
      <c r="J6" s="125" t="s">
        <v>927</v>
      </c>
      <c r="K6" s="125" t="s">
        <v>926</v>
      </c>
      <c r="L6" s="125" t="s">
        <v>927</v>
      </c>
      <c r="M6" s="125" t="s">
        <v>926</v>
      </c>
      <c r="N6" s="125" t="s">
        <v>927</v>
      </c>
      <c r="O6" s="125" t="s">
        <v>926</v>
      </c>
      <c r="P6" s="125" t="s">
        <v>927</v>
      </c>
      <c r="Q6" s="125" t="s">
        <v>926</v>
      </c>
      <c r="R6" s="125" t="s">
        <v>927</v>
      </c>
      <c r="S6" s="125" t="s">
        <v>926</v>
      </c>
      <c r="T6" s="125" t="s">
        <v>927</v>
      </c>
      <c r="U6" s="125" t="s">
        <v>926</v>
      </c>
      <c r="V6" s="125" t="s">
        <v>926</v>
      </c>
      <c r="W6" s="125" t="s">
        <v>927</v>
      </c>
      <c r="X6" s="125" t="s">
        <v>927</v>
      </c>
      <c r="Y6" s="132" t="s">
        <v>926</v>
      </c>
      <c r="Z6" s="206"/>
      <c r="AA6" s="139"/>
      <c r="AB6" s="139"/>
      <c r="AC6" s="209"/>
      <c r="AD6" s="139"/>
      <c r="AE6" s="129"/>
    </row>
    <row r="7" ht="13.5" thickBot="1"/>
    <row r="8" spans="1:31" ht="12.75">
      <c r="A8" s="46" t="s">
        <v>937</v>
      </c>
      <c r="C8" s="12">
        <v>6</v>
      </c>
      <c r="D8" s="14"/>
      <c r="E8" s="14">
        <v>390</v>
      </c>
      <c r="F8" s="14"/>
      <c r="G8" s="14">
        <v>63</v>
      </c>
      <c r="H8" s="14"/>
      <c r="I8" s="14"/>
      <c r="J8" s="14"/>
      <c r="K8" s="14"/>
      <c r="L8" s="14"/>
      <c r="M8" s="14">
        <v>2</v>
      </c>
      <c r="N8" s="14"/>
      <c r="O8" s="14"/>
      <c r="P8" s="14">
        <v>2</v>
      </c>
      <c r="Q8" s="14"/>
      <c r="R8" s="14"/>
      <c r="S8" s="14"/>
      <c r="T8" s="14"/>
      <c r="U8" s="14"/>
      <c r="V8" s="14"/>
      <c r="W8" s="14"/>
      <c r="X8" s="14"/>
      <c r="Y8" s="14"/>
      <c r="Z8" s="1" t="s">
        <v>909</v>
      </c>
      <c r="AA8" s="2" t="s">
        <v>911</v>
      </c>
      <c r="AB8" s="2">
        <v>60</v>
      </c>
      <c r="AC8" s="2">
        <v>61</v>
      </c>
      <c r="AD8" s="2" t="s">
        <v>912</v>
      </c>
      <c r="AE8" s="3" t="s">
        <v>1477</v>
      </c>
    </row>
    <row r="9" spans="1:31" ht="12.75">
      <c r="A9" s="25" t="s">
        <v>938</v>
      </c>
      <c r="C9" s="15">
        <v>4</v>
      </c>
      <c r="D9" s="17"/>
      <c r="E9" s="17">
        <v>46</v>
      </c>
      <c r="F9" s="17"/>
      <c r="G9" s="17">
        <v>143</v>
      </c>
      <c r="H9" s="17"/>
      <c r="I9" s="17"/>
      <c r="J9" s="17"/>
      <c r="K9" s="17"/>
      <c r="L9" s="17"/>
      <c r="M9" s="17">
        <v>2</v>
      </c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4" t="s">
        <v>909</v>
      </c>
      <c r="AA9" s="5" t="s">
        <v>911</v>
      </c>
      <c r="AB9" s="5">
        <v>60</v>
      </c>
      <c r="AC9" s="5">
        <v>61</v>
      </c>
      <c r="AD9" s="5" t="s">
        <v>913</v>
      </c>
      <c r="AE9" s="6" t="s">
        <v>1477</v>
      </c>
    </row>
    <row r="10" spans="1:31" ht="12.75">
      <c r="A10" s="25" t="s">
        <v>939</v>
      </c>
      <c r="C10" s="15"/>
      <c r="D10" s="17"/>
      <c r="E10" s="17">
        <v>165</v>
      </c>
      <c r="F10" s="17"/>
      <c r="G10" s="17">
        <v>179</v>
      </c>
      <c r="H10" s="17"/>
      <c r="I10" s="17">
        <v>7</v>
      </c>
      <c r="J10" s="17"/>
      <c r="K10" s="17"/>
      <c r="L10" s="17"/>
      <c r="M10" s="17">
        <v>2</v>
      </c>
      <c r="N10" s="17"/>
      <c r="O10" s="17"/>
      <c r="P10" s="17">
        <v>2</v>
      </c>
      <c r="Q10" s="17"/>
      <c r="R10" s="17"/>
      <c r="S10" s="17"/>
      <c r="T10" s="17"/>
      <c r="U10" s="17"/>
      <c r="V10" s="17"/>
      <c r="W10" s="17"/>
      <c r="X10" s="17"/>
      <c r="Y10" s="17">
        <v>1</v>
      </c>
      <c r="Z10" s="4" t="s">
        <v>909</v>
      </c>
      <c r="AA10" s="5" t="s">
        <v>911</v>
      </c>
      <c r="AB10" s="5">
        <v>60</v>
      </c>
      <c r="AC10" s="5">
        <v>61</v>
      </c>
      <c r="AD10" s="5" t="s">
        <v>910</v>
      </c>
      <c r="AE10" s="6" t="s">
        <v>1477</v>
      </c>
    </row>
    <row r="11" spans="1:31" ht="12.75">
      <c r="A11" s="25" t="s">
        <v>942</v>
      </c>
      <c r="C11" s="15"/>
      <c r="D11" s="17"/>
      <c r="E11" s="17">
        <v>25</v>
      </c>
      <c r="F11" s="17"/>
      <c r="G11" s="17">
        <v>60</v>
      </c>
      <c r="H11" s="17"/>
      <c r="I11" s="17">
        <v>1</v>
      </c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4" t="s">
        <v>909</v>
      </c>
      <c r="AA11" s="5" t="s">
        <v>911</v>
      </c>
      <c r="AB11" s="5">
        <v>60</v>
      </c>
      <c r="AC11" s="5">
        <v>61</v>
      </c>
      <c r="AD11" s="5" t="s">
        <v>916</v>
      </c>
      <c r="AE11" s="6" t="s">
        <v>1477</v>
      </c>
    </row>
    <row r="12" spans="1:31" ht="12.75">
      <c r="A12" s="25" t="s">
        <v>946</v>
      </c>
      <c r="C12" s="15">
        <v>25</v>
      </c>
      <c r="D12" s="17"/>
      <c r="E12" s="17">
        <v>323</v>
      </c>
      <c r="F12" s="17"/>
      <c r="G12" s="17">
        <v>240</v>
      </c>
      <c r="H12" s="17"/>
      <c r="I12" s="17">
        <v>3</v>
      </c>
      <c r="J12" s="17"/>
      <c r="K12" s="17">
        <v>5</v>
      </c>
      <c r="L12" s="17"/>
      <c r="M12" s="17">
        <v>62</v>
      </c>
      <c r="N12" s="17"/>
      <c r="O12" s="17"/>
      <c r="P12" s="17">
        <v>16</v>
      </c>
      <c r="Q12" s="17"/>
      <c r="R12" s="17">
        <v>6</v>
      </c>
      <c r="S12" s="17"/>
      <c r="T12" s="17"/>
      <c r="U12" s="17">
        <v>1</v>
      </c>
      <c r="V12" s="17"/>
      <c r="W12" s="17"/>
      <c r="X12" s="17"/>
      <c r="Y12" s="17"/>
      <c r="Z12" s="4" t="s">
        <v>909</v>
      </c>
      <c r="AA12" s="5" t="s">
        <v>911</v>
      </c>
      <c r="AB12" s="5">
        <v>60</v>
      </c>
      <c r="AC12" s="5">
        <v>61</v>
      </c>
      <c r="AD12" s="5" t="s">
        <v>920</v>
      </c>
      <c r="AE12" s="6" t="s">
        <v>1477</v>
      </c>
    </row>
    <row r="13" spans="1:31" s="27" customFormat="1" ht="13.5" thickBot="1">
      <c r="A13" s="26" t="s">
        <v>1479</v>
      </c>
      <c r="B13" s="10"/>
      <c r="C13" s="18">
        <f>SUM(C8:C12)</f>
        <v>35</v>
      </c>
      <c r="D13" s="20">
        <f aca="true" t="shared" si="0" ref="D13:N13">SUM(D8:D12)</f>
        <v>0</v>
      </c>
      <c r="E13" s="20">
        <f t="shared" si="0"/>
        <v>949</v>
      </c>
      <c r="F13" s="20">
        <f t="shared" si="0"/>
        <v>0</v>
      </c>
      <c r="G13" s="20">
        <f t="shared" si="0"/>
        <v>685</v>
      </c>
      <c r="H13" s="20">
        <f t="shared" si="0"/>
        <v>0</v>
      </c>
      <c r="I13" s="20">
        <f t="shared" si="0"/>
        <v>11</v>
      </c>
      <c r="J13" s="20">
        <f t="shared" si="0"/>
        <v>0</v>
      </c>
      <c r="K13" s="20">
        <f t="shared" si="0"/>
        <v>5</v>
      </c>
      <c r="L13" s="20">
        <f t="shared" si="0"/>
        <v>0</v>
      </c>
      <c r="M13" s="20">
        <f t="shared" si="0"/>
        <v>68</v>
      </c>
      <c r="N13" s="20">
        <f t="shared" si="0"/>
        <v>0</v>
      </c>
      <c r="O13" s="20">
        <f aca="true" t="shared" si="1" ref="O13:Y13">SUM(O8:O12)</f>
        <v>0</v>
      </c>
      <c r="P13" s="20">
        <f t="shared" si="1"/>
        <v>20</v>
      </c>
      <c r="Q13" s="20">
        <f t="shared" si="1"/>
        <v>0</v>
      </c>
      <c r="R13" s="20">
        <f t="shared" si="1"/>
        <v>6</v>
      </c>
      <c r="S13" s="20">
        <f t="shared" si="1"/>
        <v>0</v>
      </c>
      <c r="T13" s="20">
        <f t="shared" si="1"/>
        <v>0</v>
      </c>
      <c r="U13" s="20">
        <f t="shared" si="1"/>
        <v>1</v>
      </c>
      <c r="V13" s="20">
        <f t="shared" si="1"/>
        <v>0</v>
      </c>
      <c r="W13" s="20">
        <f t="shared" si="1"/>
        <v>0</v>
      </c>
      <c r="X13" s="20">
        <f t="shared" si="1"/>
        <v>0</v>
      </c>
      <c r="Y13" s="20">
        <f t="shared" si="1"/>
        <v>1</v>
      </c>
      <c r="Z13" s="7" t="s">
        <v>909</v>
      </c>
      <c r="AA13" s="8" t="s">
        <v>911</v>
      </c>
      <c r="AB13" s="8">
        <v>60</v>
      </c>
      <c r="AC13" s="8">
        <v>61</v>
      </c>
      <c r="AD13" s="8"/>
      <c r="AE13" s="9" t="s">
        <v>1477</v>
      </c>
    </row>
  </sheetData>
  <mergeCells count="22">
    <mergeCell ref="X4:X5"/>
    <mergeCell ref="Y4:Y5"/>
    <mergeCell ref="K4:L5"/>
    <mergeCell ref="M4:N5"/>
    <mergeCell ref="O4:P5"/>
    <mergeCell ref="Q4:R5"/>
    <mergeCell ref="AD3:AD6"/>
    <mergeCell ref="AE3:AE6"/>
    <mergeCell ref="Z3:Z6"/>
    <mergeCell ref="AA3:AA6"/>
    <mergeCell ref="AB3:AB6"/>
    <mergeCell ref="AC3:AC6"/>
    <mergeCell ref="A3:A6"/>
    <mergeCell ref="C3:Y3"/>
    <mergeCell ref="C4:D5"/>
    <mergeCell ref="E4:F5"/>
    <mergeCell ref="G4:H5"/>
    <mergeCell ref="I4:J5"/>
    <mergeCell ref="S4:T5"/>
    <mergeCell ref="U4:U5"/>
    <mergeCell ref="V4:V5"/>
    <mergeCell ref="W4:W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19"/>
  <sheetViews>
    <sheetView workbookViewId="0" topLeftCell="A1">
      <selection activeCell="A1" sqref="A1"/>
    </sheetView>
  </sheetViews>
  <sheetFormatPr defaultColWidth="9.140625" defaultRowHeight="12.75"/>
  <cols>
    <col min="1" max="1" width="13.421875" style="10" customWidth="1"/>
    <col min="2" max="2" width="2.7109375" style="10" customWidth="1"/>
    <col min="3" max="22" width="9.140625" style="10" customWidth="1"/>
    <col min="23" max="23" width="14.00390625" style="10" customWidth="1"/>
    <col min="24" max="25" width="9.140625" style="10" customWidth="1"/>
    <col min="26" max="26" width="6.8515625" style="10" customWidth="1"/>
    <col min="27" max="27" width="7.140625" style="10" customWidth="1"/>
    <col min="28" max="29" width="6.57421875" style="10" customWidth="1"/>
    <col min="30" max="30" width="5.7109375" style="10" customWidth="1"/>
    <col min="31" max="16384" width="9.140625" style="10" customWidth="1"/>
  </cols>
  <sheetData>
    <row r="1" spans="1:31" ht="13.5" thickBot="1">
      <c r="A1" s="110" t="s">
        <v>1480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3"/>
    </row>
    <row r="2" ht="13.5" thickBot="1"/>
    <row r="3" spans="1:31" ht="27.75" customHeight="1">
      <c r="A3" s="203" t="s">
        <v>1481</v>
      </c>
      <c r="B3" s="11"/>
      <c r="C3" s="230" t="s">
        <v>1462</v>
      </c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2"/>
      <c r="Z3" s="204" t="s">
        <v>903</v>
      </c>
      <c r="AA3" s="204" t="s">
        <v>904</v>
      </c>
      <c r="AB3" s="137" t="s">
        <v>905</v>
      </c>
      <c r="AC3" s="207" t="s">
        <v>906</v>
      </c>
      <c r="AD3" s="137" t="s">
        <v>907</v>
      </c>
      <c r="AE3" s="140" t="s">
        <v>908</v>
      </c>
    </row>
    <row r="4" spans="1:31" ht="18" customHeight="1">
      <c r="A4" s="210"/>
      <c r="B4" s="11"/>
      <c r="C4" s="136" t="s">
        <v>1463</v>
      </c>
      <c r="D4" s="200"/>
      <c r="E4" s="200" t="s">
        <v>1464</v>
      </c>
      <c r="F4" s="200"/>
      <c r="G4" s="200" t="s">
        <v>1465</v>
      </c>
      <c r="H4" s="200"/>
      <c r="I4" s="200" t="s">
        <v>1466</v>
      </c>
      <c r="J4" s="200"/>
      <c r="K4" s="200" t="s">
        <v>1467</v>
      </c>
      <c r="L4" s="200"/>
      <c r="M4" s="200" t="s">
        <v>1468</v>
      </c>
      <c r="N4" s="200"/>
      <c r="O4" s="200" t="s">
        <v>1469</v>
      </c>
      <c r="P4" s="200"/>
      <c r="Q4" s="200" t="s">
        <v>1470</v>
      </c>
      <c r="R4" s="200"/>
      <c r="S4" s="200" t="s">
        <v>1471</v>
      </c>
      <c r="T4" s="200"/>
      <c r="U4" s="200" t="s">
        <v>1472</v>
      </c>
      <c r="V4" s="200" t="s">
        <v>1473</v>
      </c>
      <c r="W4" s="200" t="s">
        <v>1474</v>
      </c>
      <c r="X4" s="200" t="s">
        <v>1475</v>
      </c>
      <c r="Y4" s="202" t="s">
        <v>1476</v>
      </c>
      <c r="Z4" s="205"/>
      <c r="AA4" s="205"/>
      <c r="AB4" s="138"/>
      <c r="AC4" s="208"/>
      <c r="AD4" s="138"/>
      <c r="AE4" s="128"/>
    </row>
    <row r="5" spans="1:31" ht="18.75" customHeight="1">
      <c r="A5" s="210"/>
      <c r="B5" s="11"/>
      <c r="C5" s="136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2"/>
      <c r="Z5" s="205"/>
      <c r="AA5" s="205"/>
      <c r="AB5" s="138"/>
      <c r="AC5" s="208"/>
      <c r="AD5" s="138"/>
      <c r="AE5" s="128"/>
    </row>
    <row r="6" spans="1:31" ht="13.5" thickBot="1">
      <c r="A6" s="211"/>
      <c r="B6" s="11"/>
      <c r="C6" s="121" t="s">
        <v>926</v>
      </c>
      <c r="D6" s="125" t="s">
        <v>927</v>
      </c>
      <c r="E6" s="125" t="s">
        <v>926</v>
      </c>
      <c r="F6" s="125" t="s">
        <v>927</v>
      </c>
      <c r="G6" s="125" t="s">
        <v>926</v>
      </c>
      <c r="H6" s="125" t="s">
        <v>927</v>
      </c>
      <c r="I6" s="125" t="s">
        <v>926</v>
      </c>
      <c r="J6" s="125" t="s">
        <v>927</v>
      </c>
      <c r="K6" s="125" t="s">
        <v>926</v>
      </c>
      <c r="L6" s="125" t="s">
        <v>927</v>
      </c>
      <c r="M6" s="125" t="s">
        <v>926</v>
      </c>
      <c r="N6" s="125" t="s">
        <v>927</v>
      </c>
      <c r="O6" s="125" t="s">
        <v>926</v>
      </c>
      <c r="P6" s="125" t="s">
        <v>927</v>
      </c>
      <c r="Q6" s="125" t="s">
        <v>926</v>
      </c>
      <c r="R6" s="125" t="s">
        <v>927</v>
      </c>
      <c r="S6" s="125" t="s">
        <v>926</v>
      </c>
      <c r="T6" s="125" t="s">
        <v>927</v>
      </c>
      <c r="U6" s="125" t="s">
        <v>926</v>
      </c>
      <c r="V6" s="125" t="s">
        <v>926</v>
      </c>
      <c r="W6" s="125" t="s">
        <v>927</v>
      </c>
      <c r="X6" s="125" t="s">
        <v>927</v>
      </c>
      <c r="Y6" s="132" t="s">
        <v>926</v>
      </c>
      <c r="Z6" s="206"/>
      <c r="AA6" s="206"/>
      <c r="AB6" s="139"/>
      <c r="AC6" s="209"/>
      <c r="AD6" s="139"/>
      <c r="AE6" s="129"/>
    </row>
    <row r="7" ht="13.5" thickBot="1"/>
    <row r="8" spans="1:31" ht="12.75">
      <c r="A8" s="24" t="s">
        <v>937</v>
      </c>
      <c r="C8" s="12">
        <v>41</v>
      </c>
      <c r="D8" s="14">
        <v>86</v>
      </c>
      <c r="E8" s="14">
        <v>230</v>
      </c>
      <c r="F8" s="14">
        <v>1006</v>
      </c>
      <c r="G8" s="14">
        <v>151</v>
      </c>
      <c r="H8" s="14">
        <v>574</v>
      </c>
      <c r="I8" s="14">
        <v>1</v>
      </c>
      <c r="J8" s="14">
        <v>5</v>
      </c>
      <c r="K8" s="14">
        <v>1</v>
      </c>
      <c r="L8" s="14">
        <v>13</v>
      </c>
      <c r="M8" s="14">
        <v>11</v>
      </c>
      <c r="N8" s="14">
        <v>42</v>
      </c>
      <c r="O8" s="14"/>
      <c r="P8" s="14">
        <v>10</v>
      </c>
      <c r="Q8" s="14">
        <v>74</v>
      </c>
      <c r="R8" s="14"/>
      <c r="S8" s="14">
        <v>6</v>
      </c>
      <c r="T8" s="14"/>
      <c r="U8" s="14"/>
      <c r="V8" s="14"/>
      <c r="W8" s="14"/>
      <c r="X8" s="14"/>
      <c r="Y8" s="14"/>
      <c r="Z8" s="1" t="s">
        <v>909</v>
      </c>
      <c r="AA8" s="2" t="s">
        <v>911</v>
      </c>
      <c r="AB8" s="2">
        <v>60</v>
      </c>
      <c r="AC8" s="2">
        <v>61</v>
      </c>
      <c r="AD8" s="2" t="s">
        <v>912</v>
      </c>
      <c r="AE8" s="3" t="s">
        <v>1477</v>
      </c>
    </row>
    <row r="9" spans="1:31" ht="12.75">
      <c r="A9" s="25" t="s">
        <v>938</v>
      </c>
      <c r="C9" s="15">
        <v>5</v>
      </c>
      <c r="D9" s="17">
        <v>11</v>
      </c>
      <c r="E9" s="17">
        <v>24</v>
      </c>
      <c r="F9" s="17">
        <v>58</v>
      </c>
      <c r="G9" s="17">
        <v>54</v>
      </c>
      <c r="H9" s="17">
        <v>158</v>
      </c>
      <c r="I9" s="17"/>
      <c r="J9" s="17">
        <v>1</v>
      </c>
      <c r="K9" s="17"/>
      <c r="L9" s="17"/>
      <c r="M9" s="17">
        <v>2</v>
      </c>
      <c r="N9" s="17">
        <v>14</v>
      </c>
      <c r="O9" s="17"/>
      <c r="P9" s="17"/>
      <c r="Q9" s="17">
        <v>6</v>
      </c>
      <c r="R9" s="17"/>
      <c r="S9" s="17"/>
      <c r="T9" s="17">
        <v>1</v>
      </c>
      <c r="U9" s="17"/>
      <c r="V9" s="17"/>
      <c r="W9" s="17"/>
      <c r="X9" s="17"/>
      <c r="Y9" s="17"/>
      <c r="Z9" s="4" t="s">
        <v>909</v>
      </c>
      <c r="AA9" s="5" t="s">
        <v>911</v>
      </c>
      <c r="AB9" s="5">
        <v>60</v>
      </c>
      <c r="AC9" s="5">
        <v>61</v>
      </c>
      <c r="AD9" s="5" t="s">
        <v>913</v>
      </c>
      <c r="AE9" s="6" t="s">
        <v>1477</v>
      </c>
    </row>
    <row r="10" spans="1:31" ht="12.75">
      <c r="A10" s="47" t="s">
        <v>939</v>
      </c>
      <c r="C10" s="15"/>
      <c r="D10" s="17">
        <v>28</v>
      </c>
      <c r="E10" s="17">
        <v>15</v>
      </c>
      <c r="F10" s="17">
        <v>62</v>
      </c>
      <c r="G10" s="17">
        <v>29</v>
      </c>
      <c r="H10" s="17">
        <v>249</v>
      </c>
      <c r="I10" s="17"/>
      <c r="J10" s="17"/>
      <c r="K10" s="17"/>
      <c r="L10" s="17">
        <v>1</v>
      </c>
      <c r="M10" s="17">
        <v>1</v>
      </c>
      <c r="N10" s="17">
        <v>13</v>
      </c>
      <c r="O10" s="17"/>
      <c r="P10" s="17">
        <v>1</v>
      </c>
      <c r="Q10" s="17">
        <v>19</v>
      </c>
      <c r="R10" s="17">
        <v>1</v>
      </c>
      <c r="S10" s="17"/>
      <c r="T10" s="17"/>
      <c r="U10" s="17"/>
      <c r="V10" s="17"/>
      <c r="W10" s="17"/>
      <c r="X10" s="17"/>
      <c r="Y10" s="17"/>
      <c r="Z10" s="4" t="s">
        <v>909</v>
      </c>
      <c r="AA10" s="5" t="s">
        <v>911</v>
      </c>
      <c r="AB10" s="5">
        <v>60</v>
      </c>
      <c r="AC10" s="5">
        <v>61</v>
      </c>
      <c r="AD10" s="5" t="s">
        <v>910</v>
      </c>
      <c r="AE10" s="6" t="s">
        <v>1477</v>
      </c>
    </row>
    <row r="11" spans="1:31" ht="12.75">
      <c r="A11" s="25" t="s">
        <v>940</v>
      </c>
      <c r="C11" s="15">
        <v>10</v>
      </c>
      <c r="D11" s="17">
        <v>32</v>
      </c>
      <c r="E11" s="17">
        <v>2</v>
      </c>
      <c r="F11" s="17">
        <v>21</v>
      </c>
      <c r="G11" s="17">
        <v>32</v>
      </c>
      <c r="H11" s="17">
        <v>176</v>
      </c>
      <c r="I11" s="17"/>
      <c r="J11" s="17"/>
      <c r="K11" s="17"/>
      <c r="L11" s="17">
        <v>2</v>
      </c>
      <c r="M11" s="17">
        <v>1</v>
      </c>
      <c r="N11" s="17">
        <v>10</v>
      </c>
      <c r="O11" s="17"/>
      <c r="P11" s="17">
        <v>1</v>
      </c>
      <c r="Q11" s="17">
        <v>3</v>
      </c>
      <c r="R11" s="17"/>
      <c r="S11" s="17"/>
      <c r="T11" s="17"/>
      <c r="U11" s="17"/>
      <c r="V11" s="17"/>
      <c r="W11" s="17"/>
      <c r="X11" s="17"/>
      <c r="Y11" s="17"/>
      <c r="Z11" s="4" t="s">
        <v>909</v>
      </c>
      <c r="AA11" s="5" t="s">
        <v>911</v>
      </c>
      <c r="AB11" s="5">
        <v>60</v>
      </c>
      <c r="AC11" s="5">
        <v>61</v>
      </c>
      <c r="AD11" s="5" t="s">
        <v>914</v>
      </c>
      <c r="AE11" s="6" t="s">
        <v>1477</v>
      </c>
    </row>
    <row r="12" spans="1:31" ht="12.75">
      <c r="A12" s="25" t="s">
        <v>941</v>
      </c>
      <c r="C12" s="15"/>
      <c r="D12" s="17"/>
      <c r="E12" s="17"/>
      <c r="F12" s="17">
        <v>3</v>
      </c>
      <c r="G12" s="17"/>
      <c r="H12" s="17">
        <v>19</v>
      </c>
      <c r="I12" s="17"/>
      <c r="J12" s="17"/>
      <c r="K12" s="17"/>
      <c r="L12" s="17"/>
      <c r="M12" s="17"/>
      <c r="N12" s="17"/>
      <c r="O12" s="17"/>
      <c r="P12" s="17"/>
      <c r="Q12" s="17">
        <v>2</v>
      </c>
      <c r="R12" s="17"/>
      <c r="S12" s="17"/>
      <c r="T12" s="17"/>
      <c r="U12" s="17"/>
      <c r="V12" s="17"/>
      <c r="W12" s="17"/>
      <c r="X12" s="17"/>
      <c r="Y12" s="17"/>
      <c r="Z12" s="4" t="s">
        <v>909</v>
      </c>
      <c r="AA12" s="5" t="s">
        <v>911</v>
      </c>
      <c r="AB12" s="5">
        <v>60</v>
      </c>
      <c r="AC12" s="5">
        <v>61</v>
      </c>
      <c r="AD12" s="5" t="s">
        <v>915</v>
      </c>
      <c r="AE12" s="6" t="s">
        <v>1477</v>
      </c>
    </row>
    <row r="13" spans="1:31" ht="12.75">
      <c r="A13" s="25" t="s">
        <v>942</v>
      </c>
      <c r="C13" s="15"/>
      <c r="D13" s="17">
        <v>4</v>
      </c>
      <c r="E13" s="17"/>
      <c r="F13" s="17">
        <v>14</v>
      </c>
      <c r="G13" s="17">
        <v>7</v>
      </c>
      <c r="H13" s="17">
        <v>69</v>
      </c>
      <c r="I13" s="17"/>
      <c r="J13" s="17"/>
      <c r="K13" s="17"/>
      <c r="L13" s="17"/>
      <c r="M13" s="17"/>
      <c r="N13" s="17">
        <v>10</v>
      </c>
      <c r="O13" s="17"/>
      <c r="P13" s="17"/>
      <c r="Q13" s="17">
        <v>3</v>
      </c>
      <c r="R13" s="17"/>
      <c r="S13" s="17"/>
      <c r="T13" s="17"/>
      <c r="U13" s="17"/>
      <c r="V13" s="17"/>
      <c r="W13" s="17"/>
      <c r="X13" s="17"/>
      <c r="Y13" s="17"/>
      <c r="Z13" s="4" t="s">
        <v>909</v>
      </c>
      <c r="AA13" s="5" t="s">
        <v>911</v>
      </c>
      <c r="AB13" s="5">
        <v>60</v>
      </c>
      <c r="AC13" s="5">
        <v>61</v>
      </c>
      <c r="AD13" s="5" t="s">
        <v>916</v>
      </c>
      <c r="AE13" s="6" t="s">
        <v>1477</v>
      </c>
    </row>
    <row r="14" spans="1:31" ht="12.75">
      <c r="A14" s="25" t="s">
        <v>943</v>
      </c>
      <c r="C14" s="15"/>
      <c r="D14" s="17">
        <v>1</v>
      </c>
      <c r="E14" s="17"/>
      <c r="F14" s="17">
        <v>8</v>
      </c>
      <c r="G14" s="17"/>
      <c r="H14" s="17">
        <v>18</v>
      </c>
      <c r="I14" s="17"/>
      <c r="J14" s="17"/>
      <c r="K14" s="17"/>
      <c r="L14" s="17"/>
      <c r="M14" s="17"/>
      <c r="N14" s="17">
        <v>1</v>
      </c>
      <c r="O14" s="17"/>
      <c r="P14" s="17"/>
      <c r="Q14" s="17">
        <v>2</v>
      </c>
      <c r="R14" s="17"/>
      <c r="S14" s="17"/>
      <c r="T14" s="17"/>
      <c r="U14" s="17"/>
      <c r="V14" s="17"/>
      <c r="W14" s="17"/>
      <c r="X14" s="17"/>
      <c r="Y14" s="17"/>
      <c r="Z14" s="4" t="s">
        <v>909</v>
      </c>
      <c r="AA14" s="5" t="s">
        <v>911</v>
      </c>
      <c r="AB14" s="5">
        <v>60</v>
      </c>
      <c r="AC14" s="5">
        <v>61</v>
      </c>
      <c r="AD14" s="5" t="s">
        <v>917</v>
      </c>
      <c r="AE14" s="6" t="s">
        <v>1477</v>
      </c>
    </row>
    <row r="15" spans="1:31" ht="12.75">
      <c r="A15" s="25" t="s">
        <v>944</v>
      </c>
      <c r="C15" s="15"/>
      <c r="D15" s="17">
        <v>5</v>
      </c>
      <c r="E15" s="17">
        <v>3</v>
      </c>
      <c r="F15" s="17">
        <v>14</v>
      </c>
      <c r="G15" s="17">
        <v>10</v>
      </c>
      <c r="H15" s="17">
        <v>55</v>
      </c>
      <c r="I15" s="17"/>
      <c r="J15" s="17"/>
      <c r="K15" s="17"/>
      <c r="L15" s="17"/>
      <c r="M15" s="17">
        <v>4</v>
      </c>
      <c r="N15" s="17">
        <v>8</v>
      </c>
      <c r="O15" s="17"/>
      <c r="P15" s="17">
        <v>1</v>
      </c>
      <c r="Q15" s="17">
        <v>1</v>
      </c>
      <c r="R15" s="17"/>
      <c r="S15" s="17"/>
      <c r="T15" s="17"/>
      <c r="U15" s="17"/>
      <c r="V15" s="17"/>
      <c r="W15" s="17"/>
      <c r="X15" s="17"/>
      <c r="Y15" s="17"/>
      <c r="Z15" s="4" t="s">
        <v>909</v>
      </c>
      <c r="AA15" s="5" t="s">
        <v>911</v>
      </c>
      <c r="AB15" s="5">
        <v>60</v>
      </c>
      <c r="AC15" s="5">
        <v>61</v>
      </c>
      <c r="AD15" s="5" t="s">
        <v>918</v>
      </c>
      <c r="AE15" s="6" t="s">
        <v>1477</v>
      </c>
    </row>
    <row r="16" spans="1:31" ht="12.75">
      <c r="A16" s="25" t="s">
        <v>945</v>
      </c>
      <c r="C16" s="15"/>
      <c r="D16" s="17">
        <v>3</v>
      </c>
      <c r="E16" s="17"/>
      <c r="F16" s="17">
        <v>2</v>
      </c>
      <c r="G16" s="17"/>
      <c r="H16" s="17">
        <v>12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4" t="s">
        <v>909</v>
      </c>
      <c r="AA16" s="5" t="s">
        <v>911</v>
      </c>
      <c r="AB16" s="5">
        <v>60</v>
      </c>
      <c r="AC16" s="5">
        <v>61</v>
      </c>
      <c r="AD16" s="5" t="s">
        <v>919</v>
      </c>
      <c r="AE16" s="6" t="s">
        <v>1477</v>
      </c>
    </row>
    <row r="17" spans="1:31" ht="12.75">
      <c r="A17" s="25" t="s">
        <v>1482</v>
      </c>
      <c r="C17" s="15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4" t="s">
        <v>909</v>
      </c>
      <c r="AA17" s="5" t="s">
        <v>911</v>
      </c>
      <c r="AB17" s="5">
        <v>60</v>
      </c>
      <c r="AC17" s="5">
        <v>61</v>
      </c>
      <c r="AD17" s="5" t="s">
        <v>1483</v>
      </c>
      <c r="AE17" s="6" t="s">
        <v>1477</v>
      </c>
    </row>
    <row r="18" spans="1:31" ht="12.75">
      <c r="A18" s="25" t="s">
        <v>946</v>
      </c>
      <c r="C18" s="15">
        <v>9</v>
      </c>
      <c r="D18" s="17">
        <v>46</v>
      </c>
      <c r="E18" s="17">
        <v>99</v>
      </c>
      <c r="F18" s="17">
        <v>166</v>
      </c>
      <c r="G18" s="17">
        <v>220</v>
      </c>
      <c r="H18" s="17">
        <v>164</v>
      </c>
      <c r="I18" s="17"/>
      <c r="J18" s="17"/>
      <c r="K18" s="17"/>
      <c r="L18" s="17">
        <v>4</v>
      </c>
      <c r="M18" s="17">
        <v>25</v>
      </c>
      <c r="N18" s="17">
        <v>159</v>
      </c>
      <c r="O18" s="17">
        <v>4</v>
      </c>
      <c r="P18" s="17">
        <v>12</v>
      </c>
      <c r="Q18" s="17">
        <v>52</v>
      </c>
      <c r="R18" s="17"/>
      <c r="S18" s="17">
        <v>1</v>
      </c>
      <c r="T18" s="17">
        <v>1</v>
      </c>
      <c r="U18" s="17"/>
      <c r="V18" s="17">
        <v>1</v>
      </c>
      <c r="W18" s="17">
        <v>1</v>
      </c>
      <c r="X18" s="17"/>
      <c r="Y18" s="17"/>
      <c r="Z18" s="4" t="s">
        <v>909</v>
      </c>
      <c r="AA18" s="5" t="s">
        <v>911</v>
      </c>
      <c r="AB18" s="5">
        <v>60</v>
      </c>
      <c r="AC18" s="5">
        <v>61</v>
      </c>
      <c r="AD18" s="5" t="s">
        <v>920</v>
      </c>
      <c r="AE18" s="6" t="s">
        <v>1477</v>
      </c>
    </row>
    <row r="19" spans="1:31" s="27" customFormat="1" ht="13.5" thickBot="1">
      <c r="A19" s="31" t="s">
        <v>1479</v>
      </c>
      <c r="C19" s="32">
        <f>SUM(C8:C18)</f>
        <v>65</v>
      </c>
      <c r="D19" s="30">
        <f aca="true" t="shared" si="0" ref="D19:O19">SUM(D8:D18)</f>
        <v>216</v>
      </c>
      <c r="E19" s="30">
        <f t="shared" si="0"/>
        <v>373</v>
      </c>
      <c r="F19" s="30">
        <f t="shared" si="0"/>
        <v>1354</v>
      </c>
      <c r="G19" s="30">
        <f t="shared" si="0"/>
        <v>503</v>
      </c>
      <c r="H19" s="30">
        <f t="shared" si="0"/>
        <v>1494</v>
      </c>
      <c r="I19" s="30">
        <f t="shared" si="0"/>
        <v>1</v>
      </c>
      <c r="J19" s="30">
        <f t="shared" si="0"/>
        <v>6</v>
      </c>
      <c r="K19" s="30">
        <f t="shared" si="0"/>
        <v>1</v>
      </c>
      <c r="L19" s="30">
        <f t="shared" si="0"/>
        <v>20</v>
      </c>
      <c r="M19" s="30">
        <f t="shared" si="0"/>
        <v>44</v>
      </c>
      <c r="N19" s="30">
        <f t="shared" si="0"/>
        <v>257</v>
      </c>
      <c r="O19" s="30">
        <f t="shared" si="0"/>
        <v>4</v>
      </c>
      <c r="P19" s="30">
        <f aca="true" t="shared" si="1" ref="P19:X19">SUM(P8:P18)</f>
        <v>25</v>
      </c>
      <c r="Q19" s="30">
        <f t="shared" si="1"/>
        <v>162</v>
      </c>
      <c r="R19" s="30">
        <f t="shared" si="1"/>
        <v>1</v>
      </c>
      <c r="S19" s="30">
        <f t="shared" si="1"/>
        <v>7</v>
      </c>
      <c r="T19" s="30">
        <f t="shared" si="1"/>
        <v>2</v>
      </c>
      <c r="U19" s="30">
        <f t="shared" si="1"/>
        <v>0</v>
      </c>
      <c r="V19" s="30">
        <f t="shared" si="1"/>
        <v>1</v>
      </c>
      <c r="W19" s="30">
        <f t="shared" si="1"/>
        <v>1</v>
      </c>
      <c r="X19" s="30">
        <f t="shared" si="1"/>
        <v>0</v>
      </c>
      <c r="Y19" s="30"/>
      <c r="Z19" s="7" t="s">
        <v>909</v>
      </c>
      <c r="AA19" s="8" t="s">
        <v>911</v>
      </c>
      <c r="AB19" s="8">
        <v>60</v>
      </c>
      <c r="AC19" s="8">
        <v>61</v>
      </c>
      <c r="AD19" s="8"/>
      <c r="AE19" s="9" t="s">
        <v>1477</v>
      </c>
    </row>
  </sheetData>
  <mergeCells count="22">
    <mergeCell ref="O4:P5"/>
    <mergeCell ref="Q4:R5"/>
    <mergeCell ref="X4:X5"/>
    <mergeCell ref="Y4:Y5"/>
    <mergeCell ref="S4:T5"/>
    <mergeCell ref="U4:U5"/>
    <mergeCell ref="V4:V5"/>
    <mergeCell ref="W4:W5"/>
    <mergeCell ref="A3:A6"/>
    <mergeCell ref="C4:D5"/>
    <mergeCell ref="E4:F5"/>
    <mergeCell ref="G4:H5"/>
    <mergeCell ref="Z3:Z6"/>
    <mergeCell ref="C3:Y3"/>
    <mergeCell ref="AD3:AD6"/>
    <mergeCell ref="AE3:AE6"/>
    <mergeCell ref="AA3:AA6"/>
    <mergeCell ref="AB3:AB6"/>
    <mergeCell ref="AC3:AC6"/>
    <mergeCell ref="I4:J5"/>
    <mergeCell ref="K4:L5"/>
    <mergeCell ref="M4:N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NIWI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 174</dc:creator>
  <cp:keywords/>
  <dc:description/>
  <cp:lastModifiedBy>JP 174</cp:lastModifiedBy>
  <cp:lastPrinted>2004-02-23T12:11:13Z</cp:lastPrinted>
  <dcterms:created xsi:type="dcterms:W3CDTF">2003-12-12T15:18:03Z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