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Drenthe1" sheetId="1" r:id="rId1"/>
    <sheet name="Drenthe2" sheetId="2" r:id="rId2"/>
  </sheets>
  <definedNames/>
  <calcPr fullCalcOnLoad="1"/>
</workbook>
</file>

<file path=xl/sharedStrings.xml><?xml version="1.0" encoding="utf-8"?>
<sst xmlns="http://schemas.openxmlformats.org/spreadsheetml/2006/main" count="353" uniqueCount="69">
  <si>
    <t>Gemeenten</t>
  </si>
  <si>
    <t>Nederduitsche Hervormden</t>
  </si>
  <si>
    <t>Waalsche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</si>
  <si>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</si>
  <si>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</si>
  <si>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</si>
  <si>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</si>
  <si>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</si>
  <si>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</si>
  <si>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</si>
  <si>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</si>
  <si>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</si>
  <si>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</si>
  <si>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</si>
  <si>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Telling</t>
  </si>
  <si>
    <t>Tabel</t>
  </si>
  <si>
    <t>Pagina links</t>
  </si>
  <si>
    <t>Pagina rechts</t>
  </si>
  <si>
    <t>Provincie</t>
  </si>
  <si>
    <t>Image nr</t>
  </si>
  <si>
    <t>M.</t>
  </si>
  <si>
    <t>V.</t>
  </si>
  <si>
    <t>Anlo</t>
  </si>
  <si>
    <t>VT</t>
  </si>
  <si>
    <t>Drenthe</t>
  </si>
  <si>
    <t>34_0418</t>
  </si>
  <si>
    <t>Assen</t>
  </si>
  <si>
    <t>Beilen</t>
  </si>
  <si>
    <t>Borger</t>
  </si>
  <si>
    <t>Coevorden</t>
  </si>
  <si>
    <t>Dalen</t>
  </si>
  <si>
    <t>Diever</t>
  </si>
  <si>
    <t>Dwingelo</t>
  </si>
  <si>
    <t>Eelde</t>
  </si>
  <si>
    <t>Emmen</t>
  </si>
  <si>
    <t>Gasselte</t>
  </si>
  <si>
    <t>Gieten</t>
  </si>
  <si>
    <t>Havelte</t>
  </si>
  <si>
    <t>Hoogeveen</t>
  </si>
  <si>
    <t>Meppel</t>
  </si>
  <si>
    <t>Norg</t>
  </si>
  <si>
    <t>Nijeveen</t>
  </si>
  <si>
    <t>Odoorn</t>
  </si>
  <si>
    <t>Oosterhesselen</t>
  </si>
  <si>
    <t>Peize</t>
  </si>
  <si>
    <t>Roden</t>
  </si>
  <si>
    <t>Rolde</t>
  </si>
  <si>
    <t>Ruinen</t>
  </si>
  <si>
    <t>Ruinerwold</t>
  </si>
  <si>
    <t>Sleen</t>
  </si>
  <si>
    <t>Smilde</t>
  </si>
  <si>
    <t>Vledder</t>
  </si>
  <si>
    <t>Vries</t>
  </si>
  <si>
    <t>Westerbork</t>
  </si>
  <si>
    <t>Wijk (de)</t>
  </si>
  <si>
    <t>Zuidlaren</t>
  </si>
  <si>
    <t>Zuidwolde</t>
  </si>
  <si>
    <t>Zweelo</t>
  </si>
  <si>
    <t>Totaal der Provincie</t>
  </si>
  <si>
    <t>Evangelischen</t>
  </si>
  <si>
    <t>Baptisten</t>
  </si>
  <si>
    <t>Vrije Protestanten</t>
  </si>
  <si>
    <t>Geen Kerkgenootschap</t>
  </si>
  <si>
    <t>Kerkgenootschap onbekend</t>
  </si>
  <si>
    <t>Totaal</t>
  </si>
  <si>
    <t>34_0419</t>
  </si>
  <si>
    <t>Havalte</t>
  </si>
  <si>
    <t>1879_04_H5</t>
  </si>
  <si>
    <t>Provincie Drenthe  Indeeling der werkelijke bevolking naar de kerkgenootschap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</si>
</sst>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9" xfId="0" applyNumberFormat="1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9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NumberFormat="1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2.8515625" style="0" customWidth="1"/>
    <col min="2" max="2" width="3.57421875" style="0" customWidth="1"/>
    <col min="25" max="25" width="10.28125" style="0" customWidth="1"/>
    <col min="26" max="26" width="10.140625" style="0" customWidth="1"/>
    <col min="29" max="29" width="3.8515625" style="0" customWidth="1"/>
    <col min="30" max="30" width="11.421875" style="0" customWidth="1"/>
    <col min="31" max="31" width="4.7109375" style="0" customWidth="1"/>
    <col min="32" max="32" width="4.8515625" style="0" customWidth="1"/>
    <col min="33" max="33" width="7.7109375" style="0" customWidth="1"/>
    <col min="34" max="34" width="8.00390625" style="0" customWidth="1"/>
  </cols>
  <sheetData>
    <row r="1" spans="1:34" ht="13.5" thickBot="1">
      <c r="A1" s="32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13"/>
      <c r="AD1" s="13"/>
      <c r="AE1" s="13"/>
      <c r="AF1" s="13"/>
      <c r="AG1" s="13"/>
      <c r="AH1" s="17"/>
    </row>
    <row r="2" spans="1:34" ht="13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3"/>
      <c r="AD2" s="3"/>
      <c r="AE2" s="3"/>
      <c r="AF2" s="3"/>
      <c r="AG2" s="3"/>
      <c r="AH2" s="3"/>
    </row>
    <row r="3" spans="1:34" ht="12.75">
      <c r="A3" s="33" t="s">
        <v>0</v>
      </c>
      <c r="B3" s="56"/>
      <c r="C3" s="36" t="s">
        <v>1</v>
      </c>
      <c r="D3" s="37"/>
      <c r="E3" s="37" t="s">
        <v>2</v>
      </c>
      <c r="F3" s="37"/>
      <c r="G3" s="37" t="s">
        <v>3</v>
      </c>
      <c r="H3" s="37"/>
      <c r="I3" s="37" t="s">
        <v>4</v>
      </c>
      <c r="J3" s="37"/>
      <c r="K3" s="37" t="s">
        <v>5</v>
      </c>
      <c r="L3" s="37"/>
      <c r="M3" s="37" t="s">
        <v>6</v>
      </c>
      <c r="N3" s="37"/>
      <c r="O3" s="37" t="s">
        <v>7</v>
      </c>
      <c r="P3" s="37"/>
      <c r="Q3" s="37" t="s">
        <v>8</v>
      </c>
      <c r="R3" s="37"/>
      <c r="S3" s="37" t="s">
        <v>9</v>
      </c>
      <c r="T3" s="37"/>
      <c r="U3" s="37" t="s">
        <v>10</v>
      </c>
      <c r="V3" s="37"/>
      <c r="W3" s="37" t="s">
        <v>11</v>
      </c>
      <c r="X3" s="37"/>
      <c r="Y3" s="37" t="s">
        <v>12</v>
      </c>
      <c r="Z3" s="37"/>
      <c r="AA3" s="37" t="s">
        <v>13</v>
      </c>
      <c r="AB3" s="45"/>
      <c r="AC3" s="42" t="s">
        <v>14</v>
      </c>
      <c r="AD3" s="18" t="s">
        <v>15</v>
      </c>
      <c r="AE3" s="48" t="s">
        <v>16</v>
      </c>
      <c r="AF3" s="49" t="s">
        <v>17</v>
      </c>
      <c r="AG3" s="18" t="s">
        <v>18</v>
      </c>
      <c r="AH3" s="23" t="s">
        <v>19</v>
      </c>
    </row>
    <row r="4" spans="1:34" ht="12.75">
      <c r="A4" s="34"/>
      <c r="B4" s="56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6"/>
      <c r="AC4" s="43"/>
      <c r="AD4" s="19"/>
      <c r="AE4" s="50"/>
      <c r="AF4" s="51"/>
      <c r="AG4" s="19"/>
      <c r="AH4" s="24"/>
    </row>
    <row r="5" spans="1:34" ht="12.75">
      <c r="A5" s="34"/>
      <c r="B5" s="56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6"/>
      <c r="AC5" s="43"/>
      <c r="AD5" s="19"/>
      <c r="AE5" s="50"/>
      <c r="AF5" s="51"/>
      <c r="AG5" s="19"/>
      <c r="AH5" s="24"/>
    </row>
    <row r="6" spans="1:34" ht="13.5" thickBot="1">
      <c r="A6" s="35"/>
      <c r="B6" s="56"/>
      <c r="C6" s="40" t="s">
        <v>20</v>
      </c>
      <c r="D6" s="41" t="s">
        <v>21</v>
      </c>
      <c r="E6" s="41" t="s">
        <v>20</v>
      </c>
      <c r="F6" s="41" t="s">
        <v>21</v>
      </c>
      <c r="G6" s="41" t="s">
        <v>20</v>
      </c>
      <c r="H6" s="41" t="s">
        <v>21</v>
      </c>
      <c r="I6" s="41" t="s">
        <v>20</v>
      </c>
      <c r="J6" s="41" t="s">
        <v>21</v>
      </c>
      <c r="K6" s="41" t="s">
        <v>20</v>
      </c>
      <c r="L6" s="41" t="s">
        <v>21</v>
      </c>
      <c r="M6" s="41" t="s">
        <v>20</v>
      </c>
      <c r="N6" s="41" t="s">
        <v>21</v>
      </c>
      <c r="O6" s="41" t="s">
        <v>20</v>
      </c>
      <c r="P6" s="41" t="s">
        <v>21</v>
      </c>
      <c r="Q6" s="41" t="s">
        <v>20</v>
      </c>
      <c r="R6" s="41" t="s">
        <v>21</v>
      </c>
      <c r="S6" s="41" t="s">
        <v>20</v>
      </c>
      <c r="T6" s="41" t="s">
        <v>21</v>
      </c>
      <c r="U6" s="41" t="s">
        <v>20</v>
      </c>
      <c r="V6" s="41" t="s">
        <v>21</v>
      </c>
      <c r="W6" s="41" t="s">
        <v>20</v>
      </c>
      <c r="X6" s="41" t="s">
        <v>21</v>
      </c>
      <c r="Y6" s="41" t="s">
        <v>20</v>
      </c>
      <c r="Z6" s="41" t="s">
        <v>21</v>
      </c>
      <c r="AA6" s="41" t="s">
        <v>20</v>
      </c>
      <c r="AB6" s="47" t="s">
        <v>21</v>
      </c>
      <c r="AC6" s="44"/>
      <c r="AD6" s="20"/>
      <c r="AE6" s="52"/>
      <c r="AF6" s="53"/>
      <c r="AG6" s="20"/>
      <c r="AH6" s="25"/>
    </row>
    <row r="7" spans="1:28" ht="13.5" thickBo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</row>
    <row r="8" spans="1:34" ht="12.75">
      <c r="A8" s="58" t="s">
        <v>22</v>
      </c>
      <c r="B8" s="57"/>
      <c r="C8" s="59">
        <v>1688</v>
      </c>
      <c r="D8" s="60">
        <v>1616</v>
      </c>
      <c r="E8" s="60"/>
      <c r="F8" s="60"/>
      <c r="G8" s="60"/>
      <c r="H8" s="60"/>
      <c r="I8" s="60">
        <v>12</v>
      </c>
      <c r="J8" s="60">
        <v>10</v>
      </c>
      <c r="K8" s="60">
        <v>4</v>
      </c>
      <c r="L8" s="60">
        <v>7</v>
      </c>
      <c r="M8" s="60"/>
      <c r="N8" s="60"/>
      <c r="O8" s="60"/>
      <c r="P8" s="60"/>
      <c r="Q8" s="60">
        <v>7</v>
      </c>
      <c r="R8" s="60">
        <v>2</v>
      </c>
      <c r="S8" s="60"/>
      <c r="T8" s="60"/>
      <c r="U8" s="60">
        <v>4</v>
      </c>
      <c r="V8" s="60">
        <v>10</v>
      </c>
      <c r="W8" s="60"/>
      <c r="X8" s="60"/>
      <c r="Y8" s="60"/>
      <c r="Z8" s="60"/>
      <c r="AA8" s="60">
        <f>SUM(C8,E8,G8,I8,K8,M8,O8,Q8,S8,U8,W8,Y8)</f>
        <v>1715</v>
      </c>
      <c r="AB8" s="61">
        <f>SUM(D8,F8,H8,J8,L8,N8,P8,R8,T8,V8,X8,Z8)</f>
        <v>1645</v>
      </c>
      <c r="AC8" s="1" t="s">
        <v>23</v>
      </c>
      <c r="AD8" s="1" t="s">
        <v>67</v>
      </c>
      <c r="AE8" s="1">
        <v>70</v>
      </c>
      <c r="AF8" s="1">
        <v>71</v>
      </c>
      <c r="AG8" s="1" t="s">
        <v>24</v>
      </c>
      <c r="AH8" s="2" t="s">
        <v>25</v>
      </c>
    </row>
    <row r="9" spans="1:34" ht="12.75">
      <c r="A9" s="62" t="s">
        <v>26</v>
      </c>
      <c r="B9" s="57"/>
      <c r="C9" s="63">
        <v>2974</v>
      </c>
      <c r="D9" s="55">
        <v>3137</v>
      </c>
      <c r="E9" s="55">
        <v>9</v>
      </c>
      <c r="F9" s="64">
        <v>3</v>
      </c>
      <c r="G9" s="55"/>
      <c r="H9" s="64">
        <v>1</v>
      </c>
      <c r="I9" s="64">
        <v>286</v>
      </c>
      <c r="J9" s="64">
        <v>302</v>
      </c>
      <c r="K9" s="64">
        <v>36</v>
      </c>
      <c r="L9" s="64">
        <v>25</v>
      </c>
      <c r="M9" s="64">
        <v>19</v>
      </c>
      <c r="N9" s="64">
        <v>10</v>
      </c>
      <c r="O9" s="55"/>
      <c r="P9" s="55"/>
      <c r="Q9" s="64">
        <v>306</v>
      </c>
      <c r="R9" s="64">
        <v>295</v>
      </c>
      <c r="S9" s="55"/>
      <c r="T9" s="55"/>
      <c r="U9" s="55">
        <v>222</v>
      </c>
      <c r="V9" s="64">
        <v>203</v>
      </c>
      <c r="W9" s="55"/>
      <c r="X9" s="55"/>
      <c r="Y9" s="55">
        <v>63</v>
      </c>
      <c r="Z9" s="64">
        <v>41</v>
      </c>
      <c r="AA9" s="55">
        <f aca="true" t="shared" si="0" ref="AA9:AA40">SUM(C9,E9,G9,I9,K9,M9,O9,Q9,S9,U9,W9,Y9)</f>
        <v>3915</v>
      </c>
      <c r="AB9" s="65">
        <f aca="true" t="shared" si="1" ref="AB9:AB40">SUM(D9,F9,H9,J9,L9,N9,P9,R9,T9,V9,X9,Z9)</f>
        <v>4017</v>
      </c>
      <c r="AC9" s="4" t="s">
        <v>23</v>
      </c>
      <c r="AD9" s="4" t="s">
        <v>67</v>
      </c>
      <c r="AE9" s="4">
        <v>70</v>
      </c>
      <c r="AF9" s="4">
        <v>71</v>
      </c>
      <c r="AG9" s="4" t="s">
        <v>24</v>
      </c>
      <c r="AH9" s="5" t="s">
        <v>25</v>
      </c>
    </row>
    <row r="10" spans="1:34" ht="12.75">
      <c r="A10" s="62" t="s">
        <v>27</v>
      </c>
      <c r="B10" s="57"/>
      <c r="C10" s="63">
        <v>1880</v>
      </c>
      <c r="D10" s="55">
        <v>1690</v>
      </c>
      <c r="E10" s="55"/>
      <c r="F10" s="55"/>
      <c r="G10" s="55"/>
      <c r="H10" s="55"/>
      <c r="I10" s="55">
        <v>352</v>
      </c>
      <c r="J10" s="55">
        <v>334</v>
      </c>
      <c r="K10" s="55">
        <v>7</v>
      </c>
      <c r="L10" s="64">
        <v>7</v>
      </c>
      <c r="M10" s="55"/>
      <c r="N10" s="55"/>
      <c r="O10" s="55"/>
      <c r="P10" s="55"/>
      <c r="Q10" s="55">
        <v>11</v>
      </c>
      <c r="R10" s="55">
        <v>7</v>
      </c>
      <c r="S10" s="55"/>
      <c r="T10" s="55"/>
      <c r="U10" s="55">
        <v>33</v>
      </c>
      <c r="V10" s="64">
        <v>29</v>
      </c>
      <c r="W10" s="55"/>
      <c r="X10" s="55"/>
      <c r="Y10" s="55">
        <v>1</v>
      </c>
      <c r="Z10" s="55"/>
      <c r="AA10" s="55">
        <f t="shared" si="0"/>
        <v>2284</v>
      </c>
      <c r="AB10" s="65">
        <f t="shared" si="1"/>
        <v>2067</v>
      </c>
      <c r="AC10" s="4" t="s">
        <v>23</v>
      </c>
      <c r="AD10" s="4" t="s">
        <v>67</v>
      </c>
      <c r="AE10" s="4">
        <v>70</v>
      </c>
      <c r="AF10" s="4">
        <v>71</v>
      </c>
      <c r="AG10" s="4" t="s">
        <v>24</v>
      </c>
      <c r="AH10" s="5" t="s">
        <v>25</v>
      </c>
    </row>
    <row r="11" spans="1:34" ht="12.75">
      <c r="A11" s="62" t="s">
        <v>28</v>
      </c>
      <c r="B11" s="57"/>
      <c r="C11" s="63">
        <v>2321</v>
      </c>
      <c r="D11" s="64">
        <v>2252</v>
      </c>
      <c r="E11" s="55"/>
      <c r="F11" s="55"/>
      <c r="G11" s="55"/>
      <c r="H11" s="55"/>
      <c r="I11" s="64">
        <v>365</v>
      </c>
      <c r="J11" s="64">
        <v>358</v>
      </c>
      <c r="K11" s="64">
        <v>10</v>
      </c>
      <c r="L11" s="64">
        <v>15</v>
      </c>
      <c r="M11" s="64">
        <v>69</v>
      </c>
      <c r="N11" s="64">
        <v>54</v>
      </c>
      <c r="O11" s="55"/>
      <c r="P11" s="55"/>
      <c r="Q11" s="64">
        <v>133</v>
      </c>
      <c r="R11" s="64">
        <v>117</v>
      </c>
      <c r="S11" s="55"/>
      <c r="T11" s="55"/>
      <c r="U11" s="64">
        <v>12</v>
      </c>
      <c r="V11" s="64">
        <v>3</v>
      </c>
      <c r="W11" s="55"/>
      <c r="X11" s="55"/>
      <c r="Y11" s="55">
        <v>35</v>
      </c>
      <c r="Z11" s="64">
        <v>41</v>
      </c>
      <c r="AA11" s="55">
        <f t="shared" si="0"/>
        <v>2945</v>
      </c>
      <c r="AB11" s="65">
        <f t="shared" si="1"/>
        <v>2840</v>
      </c>
      <c r="AC11" s="4" t="s">
        <v>23</v>
      </c>
      <c r="AD11" s="4" t="s">
        <v>67</v>
      </c>
      <c r="AE11" s="4">
        <v>70</v>
      </c>
      <c r="AF11" s="4">
        <v>71</v>
      </c>
      <c r="AG11" s="4" t="s">
        <v>24</v>
      </c>
      <c r="AH11" s="5" t="s">
        <v>25</v>
      </c>
    </row>
    <row r="12" spans="1:34" ht="12.75">
      <c r="A12" s="62" t="s">
        <v>29</v>
      </c>
      <c r="B12" s="57"/>
      <c r="C12" s="63">
        <v>968</v>
      </c>
      <c r="D12" s="64">
        <v>934</v>
      </c>
      <c r="E12" s="55"/>
      <c r="F12" s="55"/>
      <c r="G12" s="55"/>
      <c r="H12" s="55"/>
      <c r="I12" s="64">
        <v>127</v>
      </c>
      <c r="J12" s="64">
        <v>139</v>
      </c>
      <c r="K12" s="55"/>
      <c r="L12" s="55"/>
      <c r="M12" s="55">
        <v>1</v>
      </c>
      <c r="N12" s="55"/>
      <c r="O12" s="55"/>
      <c r="P12" s="55"/>
      <c r="Q12" s="64">
        <v>316</v>
      </c>
      <c r="R12" s="64">
        <v>322</v>
      </c>
      <c r="S12" s="55">
        <v>1</v>
      </c>
      <c r="T12" s="64">
        <v>1</v>
      </c>
      <c r="U12" s="64">
        <v>111</v>
      </c>
      <c r="V12" s="64">
        <v>84</v>
      </c>
      <c r="W12" s="55"/>
      <c r="X12" s="55"/>
      <c r="Y12" s="64">
        <v>1</v>
      </c>
      <c r="Z12" s="64">
        <v>2</v>
      </c>
      <c r="AA12" s="55">
        <f t="shared" si="0"/>
        <v>1525</v>
      </c>
      <c r="AB12" s="65">
        <f t="shared" si="1"/>
        <v>1482</v>
      </c>
      <c r="AC12" s="4" t="s">
        <v>23</v>
      </c>
      <c r="AD12" s="4" t="s">
        <v>67</v>
      </c>
      <c r="AE12" s="4">
        <v>70</v>
      </c>
      <c r="AF12" s="4">
        <v>71</v>
      </c>
      <c r="AG12" s="4" t="s">
        <v>24</v>
      </c>
      <c r="AH12" s="5" t="s">
        <v>25</v>
      </c>
    </row>
    <row r="13" spans="1:34" ht="12.75">
      <c r="A13" s="62" t="s">
        <v>30</v>
      </c>
      <c r="B13" s="57"/>
      <c r="C13" s="63">
        <v>1466</v>
      </c>
      <c r="D13" s="64">
        <v>1367</v>
      </c>
      <c r="E13" s="55"/>
      <c r="F13" s="55"/>
      <c r="G13" s="55"/>
      <c r="H13" s="55"/>
      <c r="I13" s="64">
        <v>163</v>
      </c>
      <c r="J13" s="64">
        <v>125</v>
      </c>
      <c r="K13" s="55"/>
      <c r="L13" s="55"/>
      <c r="M13" s="64">
        <v>1</v>
      </c>
      <c r="N13" s="55"/>
      <c r="O13" s="55"/>
      <c r="P13" s="55"/>
      <c r="Q13" s="64">
        <v>432</v>
      </c>
      <c r="R13" s="64">
        <v>377</v>
      </c>
      <c r="S13" s="55"/>
      <c r="T13" s="55"/>
      <c r="U13" s="64">
        <v>22</v>
      </c>
      <c r="V13" s="64">
        <v>16</v>
      </c>
      <c r="W13" s="55"/>
      <c r="X13" s="55"/>
      <c r="Y13" s="55"/>
      <c r="Z13" s="64">
        <v>1</v>
      </c>
      <c r="AA13" s="55">
        <f t="shared" si="0"/>
        <v>2084</v>
      </c>
      <c r="AB13" s="65">
        <f t="shared" si="1"/>
        <v>1886</v>
      </c>
      <c r="AC13" s="4" t="s">
        <v>23</v>
      </c>
      <c r="AD13" s="4" t="s">
        <v>67</v>
      </c>
      <c r="AE13" s="4">
        <v>70</v>
      </c>
      <c r="AF13" s="4">
        <v>71</v>
      </c>
      <c r="AG13" s="4" t="s">
        <v>24</v>
      </c>
      <c r="AH13" s="5" t="s">
        <v>25</v>
      </c>
    </row>
    <row r="14" spans="1:34" ht="12.75">
      <c r="A14" s="62" t="s">
        <v>31</v>
      </c>
      <c r="B14" s="57"/>
      <c r="C14" s="63">
        <v>678</v>
      </c>
      <c r="D14" s="64">
        <v>637</v>
      </c>
      <c r="E14" s="55"/>
      <c r="F14" s="55"/>
      <c r="G14" s="55"/>
      <c r="H14" s="55"/>
      <c r="I14" s="64">
        <v>186</v>
      </c>
      <c r="J14" s="64">
        <v>183</v>
      </c>
      <c r="K14" s="64">
        <v>4</v>
      </c>
      <c r="L14" s="64">
        <v>4</v>
      </c>
      <c r="M14" s="64">
        <v>1</v>
      </c>
      <c r="N14" s="55"/>
      <c r="O14" s="55"/>
      <c r="P14" s="55"/>
      <c r="Q14" s="64">
        <v>8</v>
      </c>
      <c r="R14" s="64">
        <v>4</v>
      </c>
      <c r="S14" s="55"/>
      <c r="T14" s="55"/>
      <c r="U14" s="64">
        <v>2</v>
      </c>
      <c r="V14" s="64">
        <v>2</v>
      </c>
      <c r="W14" s="55"/>
      <c r="X14" s="55"/>
      <c r="Y14" s="64">
        <v>3</v>
      </c>
      <c r="Z14" s="64">
        <v>3</v>
      </c>
      <c r="AA14" s="55">
        <f t="shared" si="0"/>
        <v>882</v>
      </c>
      <c r="AB14" s="65">
        <f t="shared" si="1"/>
        <v>833</v>
      </c>
      <c r="AC14" s="4" t="s">
        <v>23</v>
      </c>
      <c r="AD14" s="4" t="s">
        <v>67</v>
      </c>
      <c r="AE14" s="4">
        <v>70</v>
      </c>
      <c r="AF14" s="4">
        <v>71</v>
      </c>
      <c r="AG14" s="4" t="s">
        <v>24</v>
      </c>
      <c r="AH14" s="5" t="s">
        <v>25</v>
      </c>
    </row>
    <row r="15" spans="1:34" ht="12.75">
      <c r="A15" s="62" t="s">
        <v>32</v>
      </c>
      <c r="B15" s="57"/>
      <c r="C15" s="63">
        <v>850</v>
      </c>
      <c r="D15" s="64">
        <v>737</v>
      </c>
      <c r="E15" s="55"/>
      <c r="F15" s="55"/>
      <c r="G15" s="55"/>
      <c r="H15" s="55"/>
      <c r="I15" s="64">
        <v>175</v>
      </c>
      <c r="J15" s="64">
        <v>147</v>
      </c>
      <c r="K15" s="64">
        <v>4</v>
      </c>
      <c r="L15" s="64">
        <v>3</v>
      </c>
      <c r="M15" s="55"/>
      <c r="N15" s="55"/>
      <c r="O15" s="55"/>
      <c r="P15" s="55"/>
      <c r="Q15" s="55"/>
      <c r="R15" s="55"/>
      <c r="S15" s="55"/>
      <c r="T15" s="55"/>
      <c r="U15" s="64">
        <v>20</v>
      </c>
      <c r="V15" s="64">
        <v>26</v>
      </c>
      <c r="W15" s="55"/>
      <c r="X15" s="55"/>
      <c r="Y15" s="55"/>
      <c r="Z15" s="55"/>
      <c r="AA15" s="55">
        <f t="shared" si="0"/>
        <v>1049</v>
      </c>
      <c r="AB15" s="65">
        <f t="shared" si="1"/>
        <v>913</v>
      </c>
      <c r="AC15" s="4" t="s">
        <v>23</v>
      </c>
      <c r="AD15" s="4" t="s">
        <v>67</v>
      </c>
      <c r="AE15" s="4">
        <v>70</v>
      </c>
      <c r="AF15" s="4">
        <v>71</v>
      </c>
      <c r="AG15" s="4" t="s">
        <v>24</v>
      </c>
      <c r="AH15" s="5" t="s">
        <v>25</v>
      </c>
    </row>
    <row r="16" spans="1:34" ht="12.75">
      <c r="A16" s="62" t="s">
        <v>33</v>
      </c>
      <c r="B16" s="57"/>
      <c r="C16" s="63">
        <v>808</v>
      </c>
      <c r="D16" s="64">
        <v>773</v>
      </c>
      <c r="E16" s="55"/>
      <c r="F16" s="55"/>
      <c r="G16" s="55"/>
      <c r="H16" s="55"/>
      <c r="I16" s="64">
        <v>14</v>
      </c>
      <c r="J16" s="64">
        <v>17</v>
      </c>
      <c r="K16" s="64">
        <v>4</v>
      </c>
      <c r="L16" s="64">
        <v>3</v>
      </c>
      <c r="M16" s="55"/>
      <c r="N16" s="64">
        <v>3</v>
      </c>
      <c r="O16" s="55"/>
      <c r="P16" s="55"/>
      <c r="Q16" s="64">
        <v>2</v>
      </c>
      <c r="R16" s="64">
        <v>3</v>
      </c>
      <c r="S16" s="55"/>
      <c r="T16" s="55"/>
      <c r="U16" s="64">
        <v>7</v>
      </c>
      <c r="V16" s="64">
        <v>7</v>
      </c>
      <c r="W16" s="55"/>
      <c r="X16" s="55"/>
      <c r="Y16" s="55"/>
      <c r="Z16" s="55"/>
      <c r="AA16" s="55">
        <f t="shared" si="0"/>
        <v>835</v>
      </c>
      <c r="AB16" s="65">
        <f t="shared" si="1"/>
        <v>806</v>
      </c>
      <c r="AC16" s="4" t="s">
        <v>23</v>
      </c>
      <c r="AD16" s="4" t="s">
        <v>67</v>
      </c>
      <c r="AE16" s="4">
        <v>70</v>
      </c>
      <c r="AF16" s="4">
        <v>71</v>
      </c>
      <c r="AG16" s="4" t="s">
        <v>24</v>
      </c>
      <c r="AH16" s="5" t="s">
        <v>25</v>
      </c>
    </row>
    <row r="17" spans="1:34" ht="12.75">
      <c r="A17" s="62" t="s">
        <v>34</v>
      </c>
      <c r="B17" s="57"/>
      <c r="C17" s="63">
        <v>3683</v>
      </c>
      <c r="D17" s="64">
        <v>3402</v>
      </c>
      <c r="E17" s="55"/>
      <c r="F17" s="55"/>
      <c r="G17" s="55"/>
      <c r="H17" s="55"/>
      <c r="I17" s="64">
        <v>430</v>
      </c>
      <c r="J17" s="64">
        <v>448</v>
      </c>
      <c r="K17" s="64">
        <v>60</v>
      </c>
      <c r="L17" s="64">
        <v>48</v>
      </c>
      <c r="M17" s="64">
        <v>9</v>
      </c>
      <c r="N17" s="64">
        <v>2</v>
      </c>
      <c r="O17" s="55"/>
      <c r="P17" s="55"/>
      <c r="Q17" s="64">
        <v>1135</v>
      </c>
      <c r="R17" s="64">
        <v>1018</v>
      </c>
      <c r="S17" s="55"/>
      <c r="T17" s="55"/>
      <c r="U17" s="64">
        <v>48</v>
      </c>
      <c r="V17" s="64">
        <v>41</v>
      </c>
      <c r="W17" s="55"/>
      <c r="X17" s="55"/>
      <c r="Y17" s="55">
        <v>31</v>
      </c>
      <c r="Z17" s="64">
        <v>26</v>
      </c>
      <c r="AA17" s="55">
        <f t="shared" si="0"/>
        <v>5396</v>
      </c>
      <c r="AB17" s="65">
        <f t="shared" si="1"/>
        <v>4985</v>
      </c>
      <c r="AC17" s="4" t="s">
        <v>23</v>
      </c>
      <c r="AD17" s="4" t="s">
        <v>67</v>
      </c>
      <c r="AE17" s="4">
        <v>70</v>
      </c>
      <c r="AF17" s="4">
        <v>71</v>
      </c>
      <c r="AG17" s="4" t="s">
        <v>24</v>
      </c>
      <c r="AH17" s="5" t="s">
        <v>25</v>
      </c>
    </row>
    <row r="18" spans="1:34" ht="12.75">
      <c r="A18" s="62" t="s">
        <v>35</v>
      </c>
      <c r="B18" s="57"/>
      <c r="C18" s="63">
        <v>903</v>
      </c>
      <c r="D18" s="64">
        <v>884</v>
      </c>
      <c r="E18" s="55"/>
      <c r="F18" s="55"/>
      <c r="G18" s="55"/>
      <c r="H18" s="55"/>
      <c r="I18" s="64">
        <v>136</v>
      </c>
      <c r="J18" s="64">
        <v>139</v>
      </c>
      <c r="K18" s="64">
        <v>1</v>
      </c>
      <c r="L18" s="64">
        <v>2</v>
      </c>
      <c r="M18" s="64">
        <v>7</v>
      </c>
      <c r="N18" s="64">
        <v>1</v>
      </c>
      <c r="O18" s="55"/>
      <c r="P18" s="55"/>
      <c r="Q18" s="64">
        <v>14</v>
      </c>
      <c r="R18" s="64">
        <v>14</v>
      </c>
      <c r="S18" s="55"/>
      <c r="T18" s="55"/>
      <c r="U18" s="64">
        <v>1</v>
      </c>
      <c r="V18" s="55"/>
      <c r="W18" s="55"/>
      <c r="X18" s="55"/>
      <c r="Y18" s="55">
        <v>33</v>
      </c>
      <c r="Z18" s="64">
        <v>31</v>
      </c>
      <c r="AA18" s="55">
        <f t="shared" si="0"/>
        <v>1095</v>
      </c>
      <c r="AB18" s="65">
        <f t="shared" si="1"/>
        <v>1071</v>
      </c>
      <c r="AC18" s="4" t="s">
        <v>23</v>
      </c>
      <c r="AD18" s="4" t="s">
        <v>67</v>
      </c>
      <c r="AE18" s="4">
        <v>70</v>
      </c>
      <c r="AF18" s="4">
        <v>71</v>
      </c>
      <c r="AG18" s="4" t="s">
        <v>24</v>
      </c>
      <c r="AH18" s="5" t="s">
        <v>25</v>
      </c>
    </row>
    <row r="19" spans="1:34" ht="12.75">
      <c r="A19" s="62" t="s">
        <v>36</v>
      </c>
      <c r="B19" s="57"/>
      <c r="C19" s="63">
        <v>1060</v>
      </c>
      <c r="D19" s="64">
        <v>1008</v>
      </c>
      <c r="E19" s="55"/>
      <c r="F19" s="55"/>
      <c r="G19" s="55"/>
      <c r="H19" s="55"/>
      <c r="I19" s="64">
        <v>14</v>
      </c>
      <c r="J19" s="64">
        <v>19</v>
      </c>
      <c r="K19" s="64">
        <v>5</v>
      </c>
      <c r="L19" s="64">
        <v>2</v>
      </c>
      <c r="M19" s="64">
        <v>1</v>
      </c>
      <c r="N19" s="64">
        <v>2</v>
      </c>
      <c r="O19" s="55"/>
      <c r="P19" s="55"/>
      <c r="Q19" s="64">
        <v>15</v>
      </c>
      <c r="R19" s="64">
        <v>5</v>
      </c>
      <c r="S19" s="55"/>
      <c r="T19" s="55"/>
      <c r="U19" s="64">
        <v>3</v>
      </c>
      <c r="V19" s="64">
        <v>3</v>
      </c>
      <c r="W19" s="55"/>
      <c r="X19" s="55"/>
      <c r="Y19" s="55"/>
      <c r="Z19" s="55"/>
      <c r="AA19" s="55">
        <f t="shared" si="0"/>
        <v>1098</v>
      </c>
      <c r="AB19" s="65">
        <f t="shared" si="1"/>
        <v>1039</v>
      </c>
      <c r="AC19" s="4" t="s">
        <v>23</v>
      </c>
      <c r="AD19" s="4" t="s">
        <v>67</v>
      </c>
      <c r="AE19" s="4">
        <v>70</v>
      </c>
      <c r="AF19" s="4">
        <v>71</v>
      </c>
      <c r="AG19" s="4" t="s">
        <v>24</v>
      </c>
      <c r="AH19" s="5" t="s">
        <v>25</v>
      </c>
    </row>
    <row r="20" spans="1:34" ht="12.75">
      <c r="A20" s="62" t="s">
        <v>37</v>
      </c>
      <c r="B20" s="57"/>
      <c r="C20" s="63">
        <v>1480</v>
      </c>
      <c r="D20" s="64">
        <v>1410</v>
      </c>
      <c r="E20" s="55"/>
      <c r="F20" s="55"/>
      <c r="G20" s="55"/>
      <c r="H20" s="55"/>
      <c r="I20" s="64">
        <v>5</v>
      </c>
      <c r="J20" s="64">
        <v>5</v>
      </c>
      <c r="K20" s="64">
        <v>3</v>
      </c>
      <c r="L20" s="64">
        <v>2</v>
      </c>
      <c r="M20" s="55"/>
      <c r="N20" s="55"/>
      <c r="O20" s="55"/>
      <c r="P20" s="55"/>
      <c r="Q20" s="64">
        <v>25</v>
      </c>
      <c r="R20" s="64">
        <v>19</v>
      </c>
      <c r="S20" s="55"/>
      <c r="T20" s="55"/>
      <c r="U20" s="64">
        <v>4</v>
      </c>
      <c r="V20" s="64">
        <v>5</v>
      </c>
      <c r="W20" s="55"/>
      <c r="X20" s="55"/>
      <c r="Y20" s="55">
        <v>1</v>
      </c>
      <c r="Z20" s="55"/>
      <c r="AA20" s="55">
        <f t="shared" si="0"/>
        <v>1518</v>
      </c>
      <c r="AB20" s="65">
        <f t="shared" si="1"/>
        <v>1441</v>
      </c>
      <c r="AC20" s="4" t="s">
        <v>23</v>
      </c>
      <c r="AD20" s="4" t="s">
        <v>67</v>
      </c>
      <c r="AE20" s="4">
        <v>70</v>
      </c>
      <c r="AF20" s="4">
        <v>71</v>
      </c>
      <c r="AG20" s="4" t="s">
        <v>24</v>
      </c>
      <c r="AH20" s="5" t="s">
        <v>25</v>
      </c>
    </row>
    <row r="21" spans="1:34" ht="12.75">
      <c r="A21" s="62" t="s">
        <v>38</v>
      </c>
      <c r="B21" s="57"/>
      <c r="C21" s="63">
        <v>4066</v>
      </c>
      <c r="D21" s="64">
        <v>3914</v>
      </c>
      <c r="E21" s="55"/>
      <c r="F21" s="55"/>
      <c r="G21" s="55"/>
      <c r="H21" s="55"/>
      <c r="I21" s="64">
        <v>1518</v>
      </c>
      <c r="J21" s="64">
        <v>1546</v>
      </c>
      <c r="K21" s="64">
        <v>12</v>
      </c>
      <c r="L21" s="64">
        <v>11</v>
      </c>
      <c r="M21" s="64">
        <v>2</v>
      </c>
      <c r="N21" s="64">
        <v>1</v>
      </c>
      <c r="O21" s="55"/>
      <c r="P21" s="55"/>
      <c r="Q21" s="64">
        <v>11</v>
      </c>
      <c r="R21" s="64">
        <v>10</v>
      </c>
      <c r="S21" s="55"/>
      <c r="T21" s="55"/>
      <c r="U21" s="64">
        <v>234</v>
      </c>
      <c r="V21" s="64">
        <v>223</v>
      </c>
      <c r="W21" s="55"/>
      <c r="X21" s="55"/>
      <c r="Y21" s="64">
        <v>44</v>
      </c>
      <c r="Z21" s="64">
        <v>23</v>
      </c>
      <c r="AA21" s="55">
        <f t="shared" si="0"/>
        <v>5887</v>
      </c>
      <c r="AB21" s="65">
        <f t="shared" si="1"/>
        <v>5728</v>
      </c>
      <c r="AC21" s="4" t="s">
        <v>23</v>
      </c>
      <c r="AD21" s="4" t="s">
        <v>67</v>
      </c>
      <c r="AE21" s="4">
        <v>70</v>
      </c>
      <c r="AF21" s="4">
        <v>71</v>
      </c>
      <c r="AG21" s="4" t="s">
        <v>24</v>
      </c>
      <c r="AH21" s="5" t="s">
        <v>25</v>
      </c>
    </row>
    <row r="22" spans="1:34" ht="12.75">
      <c r="A22" s="62" t="s">
        <v>39</v>
      </c>
      <c r="B22" s="57"/>
      <c r="C22" s="63">
        <v>3283</v>
      </c>
      <c r="D22" s="64">
        <v>3425</v>
      </c>
      <c r="E22" s="55"/>
      <c r="F22" s="55"/>
      <c r="G22" s="55">
        <v>141</v>
      </c>
      <c r="H22" s="64">
        <v>151</v>
      </c>
      <c r="I22" s="64">
        <v>162</v>
      </c>
      <c r="J22" s="64">
        <v>180</v>
      </c>
      <c r="K22" s="64">
        <v>22</v>
      </c>
      <c r="L22" s="64">
        <v>44</v>
      </c>
      <c r="M22" s="64">
        <v>12</v>
      </c>
      <c r="N22" s="64">
        <v>6</v>
      </c>
      <c r="O22" s="55"/>
      <c r="P22" s="55"/>
      <c r="Q22" s="64">
        <v>74</v>
      </c>
      <c r="R22" s="64">
        <v>75</v>
      </c>
      <c r="S22" s="55"/>
      <c r="T22" s="55"/>
      <c r="U22" s="64">
        <v>282</v>
      </c>
      <c r="V22" s="64">
        <v>279</v>
      </c>
      <c r="W22" s="55"/>
      <c r="X22" s="55"/>
      <c r="Y22" s="64">
        <v>49</v>
      </c>
      <c r="Z22" s="64">
        <v>53</v>
      </c>
      <c r="AA22" s="55">
        <f t="shared" si="0"/>
        <v>4025</v>
      </c>
      <c r="AB22" s="65">
        <f t="shared" si="1"/>
        <v>4213</v>
      </c>
      <c r="AC22" s="4" t="s">
        <v>23</v>
      </c>
      <c r="AD22" s="4" t="s">
        <v>67</v>
      </c>
      <c r="AE22" s="4">
        <v>70</v>
      </c>
      <c r="AF22" s="4">
        <v>71</v>
      </c>
      <c r="AG22" s="4" t="s">
        <v>24</v>
      </c>
      <c r="AH22" s="5" t="s">
        <v>25</v>
      </c>
    </row>
    <row r="23" spans="1:34" ht="12.75">
      <c r="A23" s="62" t="s">
        <v>40</v>
      </c>
      <c r="B23" s="57"/>
      <c r="C23" s="63">
        <v>1763</v>
      </c>
      <c r="D23" s="64">
        <v>1048</v>
      </c>
      <c r="E23" s="55">
        <v>1</v>
      </c>
      <c r="F23" s="55"/>
      <c r="G23" s="55"/>
      <c r="H23" s="55"/>
      <c r="I23" s="64">
        <v>74</v>
      </c>
      <c r="J23" s="64">
        <v>60</v>
      </c>
      <c r="K23" s="64">
        <v>13</v>
      </c>
      <c r="L23" s="64">
        <v>8</v>
      </c>
      <c r="M23" s="64">
        <v>34</v>
      </c>
      <c r="N23" s="64">
        <v>11</v>
      </c>
      <c r="O23" s="64">
        <v>1</v>
      </c>
      <c r="P23" s="55"/>
      <c r="Q23" s="64">
        <v>440</v>
      </c>
      <c r="R23" s="64">
        <v>151</v>
      </c>
      <c r="S23" s="55"/>
      <c r="T23" s="55"/>
      <c r="U23" s="64">
        <v>20</v>
      </c>
      <c r="V23" s="64">
        <v>7</v>
      </c>
      <c r="W23" s="55"/>
      <c r="X23" s="55"/>
      <c r="Y23" s="55"/>
      <c r="Z23" s="55"/>
      <c r="AA23" s="55">
        <f t="shared" si="0"/>
        <v>2346</v>
      </c>
      <c r="AB23" s="65">
        <f t="shared" si="1"/>
        <v>1285</v>
      </c>
      <c r="AC23" s="4" t="s">
        <v>23</v>
      </c>
      <c r="AD23" s="4" t="s">
        <v>67</v>
      </c>
      <c r="AE23" s="4">
        <v>70</v>
      </c>
      <c r="AF23" s="4">
        <v>71</v>
      </c>
      <c r="AG23" s="4" t="s">
        <v>24</v>
      </c>
      <c r="AH23" s="5" t="s">
        <v>25</v>
      </c>
    </row>
    <row r="24" spans="1:34" ht="12.75">
      <c r="A24" s="62" t="s">
        <v>41</v>
      </c>
      <c r="B24" s="57"/>
      <c r="C24" s="63">
        <v>464</v>
      </c>
      <c r="D24" s="64">
        <v>410</v>
      </c>
      <c r="E24" s="55"/>
      <c r="F24" s="55"/>
      <c r="G24" s="55"/>
      <c r="H24" s="55"/>
      <c r="I24" s="64">
        <v>141</v>
      </c>
      <c r="J24" s="64">
        <v>158</v>
      </c>
      <c r="K24" s="64">
        <v>5</v>
      </c>
      <c r="L24" s="64">
        <v>8</v>
      </c>
      <c r="M24" s="64"/>
      <c r="N24" s="55"/>
      <c r="O24" s="55"/>
      <c r="P24" s="55"/>
      <c r="Q24" s="55"/>
      <c r="R24" s="64"/>
      <c r="S24" s="55"/>
      <c r="T24" s="55"/>
      <c r="U24" s="55"/>
      <c r="V24" s="55"/>
      <c r="W24" s="55"/>
      <c r="X24" s="55"/>
      <c r="Y24" s="55"/>
      <c r="Z24" s="55">
        <v>2</v>
      </c>
      <c r="AA24" s="55">
        <f t="shared" si="0"/>
        <v>610</v>
      </c>
      <c r="AB24" s="65">
        <f t="shared" si="1"/>
        <v>578</v>
      </c>
      <c r="AC24" s="4" t="s">
        <v>23</v>
      </c>
      <c r="AD24" s="4" t="s">
        <v>67</v>
      </c>
      <c r="AE24" s="4">
        <v>70</v>
      </c>
      <c r="AF24" s="4">
        <v>71</v>
      </c>
      <c r="AG24" s="4" t="s">
        <v>24</v>
      </c>
      <c r="AH24" s="5" t="s">
        <v>25</v>
      </c>
    </row>
    <row r="25" spans="1:34" ht="12.75">
      <c r="A25" s="62" t="s">
        <v>42</v>
      </c>
      <c r="B25" s="57"/>
      <c r="C25" s="63">
        <v>2251</v>
      </c>
      <c r="D25" s="64">
        <v>2196</v>
      </c>
      <c r="E25" s="55"/>
      <c r="F25" s="55"/>
      <c r="G25" s="55"/>
      <c r="H25" s="55"/>
      <c r="I25" s="64">
        <v>290</v>
      </c>
      <c r="J25" s="64">
        <v>334</v>
      </c>
      <c r="K25" s="64">
        <v>34</v>
      </c>
      <c r="L25" s="64">
        <v>31</v>
      </c>
      <c r="M25" s="64">
        <v>5</v>
      </c>
      <c r="N25" s="64">
        <v>2</v>
      </c>
      <c r="O25" s="55"/>
      <c r="P25" s="55"/>
      <c r="Q25" s="64">
        <v>310</v>
      </c>
      <c r="R25" s="64">
        <v>264</v>
      </c>
      <c r="S25" s="55"/>
      <c r="T25" s="55"/>
      <c r="U25" s="64">
        <v>3</v>
      </c>
      <c r="V25" s="64">
        <v>3</v>
      </c>
      <c r="W25" s="55"/>
      <c r="X25" s="55"/>
      <c r="Y25" s="64">
        <v>47</v>
      </c>
      <c r="Z25" s="64">
        <v>50</v>
      </c>
      <c r="AA25" s="55">
        <f t="shared" si="0"/>
        <v>2940</v>
      </c>
      <c r="AB25" s="65">
        <f t="shared" si="1"/>
        <v>2880</v>
      </c>
      <c r="AC25" s="4" t="s">
        <v>23</v>
      </c>
      <c r="AD25" s="4" t="s">
        <v>67</v>
      </c>
      <c r="AE25" s="4">
        <v>70</v>
      </c>
      <c r="AF25" s="4">
        <v>71</v>
      </c>
      <c r="AG25" s="4" t="s">
        <v>24</v>
      </c>
      <c r="AH25" s="5" t="s">
        <v>25</v>
      </c>
    </row>
    <row r="26" spans="1:34" ht="12.75">
      <c r="A26" s="62" t="s">
        <v>43</v>
      </c>
      <c r="B26" s="57"/>
      <c r="C26" s="63">
        <v>504</v>
      </c>
      <c r="D26" s="64">
        <v>484</v>
      </c>
      <c r="E26" s="55"/>
      <c r="F26" s="55"/>
      <c r="G26" s="55"/>
      <c r="H26" s="55"/>
      <c r="I26" s="64">
        <v>100</v>
      </c>
      <c r="J26" s="64">
        <v>93</v>
      </c>
      <c r="K26" s="55"/>
      <c r="L26" s="55"/>
      <c r="M26" s="55"/>
      <c r="N26" s="64">
        <v>1</v>
      </c>
      <c r="O26" s="55"/>
      <c r="P26" s="55"/>
      <c r="Q26" s="55"/>
      <c r="R26" s="55"/>
      <c r="S26" s="55"/>
      <c r="T26" s="55"/>
      <c r="U26" s="64">
        <v>2</v>
      </c>
      <c r="V26" s="64">
        <v>4</v>
      </c>
      <c r="W26" s="55"/>
      <c r="X26" s="55"/>
      <c r="Y26" s="55"/>
      <c r="Z26" s="55"/>
      <c r="AA26" s="55">
        <f t="shared" si="0"/>
        <v>606</v>
      </c>
      <c r="AB26" s="65">
        <f t="shared" si="1"/>
        <v>582</v>
      </c>
      <c r="AC26" s="4" t="s">
        <v>23</v>
      </c>
      <c r="AD26" s="4" t="s">
        <v>67</v>
      </c>
      <c r="AE26" s="4">
        <v>70</v>
      </c>
      <c r="AF26" s="4">
        <v>71</v>
      </c>
      <c r="AG26" s="4" t="s">
        <v>24</v>
      </c>
      <c r="AH26" s="5" t="s">
        <v>25</v>
      </c>
    </row>
    <row r="27" spans="1:34" ht="12.75">
      <c r="A27" s="62" t="s">
        <v>44</v>
      </c>
      <c r="B27" s="57"/>
      <c r="C27" s="63">
        <v>740</v>
      </c>
      <c r="D27" s="64">
        <v>696</v>
      </c>
      <c r="E27" s="55"/>
      <c r="F27" s="55"/>
      <c r="G27" s="55"/>
      <c r="H27" s="55"/>
      <c r="I27" s="64">
        <v>21</v>
      </c>
      <c r="J27" s="64">
        <v>17</v>
      </c>
      <c r="K27" s="64">
        <v>1</v>
      </c>
      <c r="L27" s="64">
        <v>1</v>
      </c>
      <c r="M27" s="64">
        <v>2</v>
      </c>
      <c r="N27" s="55"/>
      <c r="O27" s="55"/>
      <c r="P27" s="55"/>
      <c r="Q27" s="64">
        <v>1</v>
      </c>
      <c r="R27" s="55"/>
      <c r="S27" s="55"/>
      <c r="T27" s="55"/>
      <c r="U27" s="64">
        <v>1</v>
      </c>
      <c r="V27" s="64">
        <v>3</v>
      </c>
      <c r="W27" s="55"/>
      <c r="X27" s="55"/>
      <c r="Y27" s="55"/>
      <c r="Z27" s="55"/>
      <c r="AA27" s="55">
        <f t="shared" si="0"/>
        <v>766</v>
      </c>
      <c r="AB27" s="65">
        <f t="shared" si="1"/>
        <v>717</v>
      </c>
      <c r="AC27" s="4" t="s">
        <v>23</v>
      </c>
      <c r="AD27" s="4" t="s">
        <v>67</v>
      </c>
      <c r="AE27" s="4">
        <v>70</v>
      </c>
      <c r="AF27" s="4">
        <v>71</v>
      </c>
      <c r="AG27" s="4" t="s">
        <v>24</v>
      </c>
      <c r="AH27" s="5" t="s">
        <v>25</v>
      </c>
    </row>
    <row r="28" spans="1:34" ht="12.75">
      <c r="A28" s="62" t="s">
        <v>45</v>
      </c>
      <c r="B28" s="57"/>
      <c r="C28" s="63">
        <v>1167</v>
      </c>
      <c r="D28" s="64">
        <v>1093</v>
      </c>
      <c r="E28" s="55"/>
      <c r="F28" s="55"/>
      <c r="G28" s="55"/>
      <c r="H28" s="55"/>
      <c r="I28" s="64">
        <v>120</v>
      </c>
      <c r="J28" s="64">
        <v>123</v>
      </c>
      <c r="K28" s="64">
        <v>1</v>
      </c>
      <c r="L28" s="64">
        <v>1</v>
      </c>
      <c r="M28" s="64">
        <v>1</v>
      </c>
      <c r="N28" s="55"/>
      <c r="O28" s="55"/>
      <c r="P28" s="55"/>
      <c r="Q28" s="55"/>
      <c r="R28" s="55"/>
      <c r="S28" s="55"/>
      <c r="T28" s="55"/>
      <c r="U28" s="64">
        <v>14</v>
      </c>
      <c r="V28" s="64">
        <v>15</v>
      </c>
      <c r="W28" s="55"/>
      <c r="X28" s="55"/>
      <c r="Y28" s="55">
        <v>3</v>
      </c>
      <c r="Z28" s="64">
        <v>4</v>
      </c>
      <c r="AA28" s="55">
        <f t="shared" si="0"/>
        <v>1306</v>
      </c>
      <c r="AB28" s="65">
        <f t="shared" si="1"/>
        <v>1236</v>
      </c>
      <c r="AC28" s="4" t="s">
        <v>23</v>
      </c>
      <c r="AD28" s="4" t="s">
        <v>67</v>
      </c>
      <c r="AE28" s="4">
        <v>70</v>
      </c>
      <c r="AF28" s="4">
        <v>71</v>
      </c>
      <c r="AG28" s="4" t="s">
        <v>24</v>
      </c>
      <c r="AH28" s="5" t="s">
        <v>25</v>
      </c>
    </row>
    <row r="29" spans="1:34" ht="12.75">
      <c r="A29" s="62" t="s">
        <v>46</v>
      </c>
      <c r="B29" s="57"/>
      <c r="C29" s="63">
        <v>843</v>
      </c>
      <c r="D29" s="64">
        <v>754</v>
      </c>
      <c r="E29" s="55"/>
      <c r="F29" s="55"/>
      <c r="G29" s="55"/>
      <c r="H29" s="55"/>
      <c r="I29" s="64">
        <v>18</v>
      </c>
      <c r="J29" s="64">
        <v>18</v>
      </c>
      <c r="K29" s="64">
        <v>4</v>
      </c>
      <c r="L29" s="64">
        <v>4</v>
      </c>
      <c r="M29" s="55"/>
      <c r="N29" s="55"/>
      <c r="O29" s="55"/>
      <c r="P29" s="55"/>
      <c r="Q29" s="55">
        <v>6</v>
      </c>
      <c r="R29" s="55">
        <v>5</v>
      </c>
      <c r="S29" s="55"/>
      <c r="T29" s="55"/>
      <c r="U29" s="64">
        <v>8</v>
      </c>
      <c r="V29" s="64">
        <v>5</v>
      </c>
      <c r="W29" s="55"/>
      <c r="X29" s="55"/>
      <c r="Y29" s="55"/>
      <c r="Z29" s="55"/>
      <c r="AA29" s="55">
        <f t="shared" si="0"/>
        <v>879</v>
      </c>
      <c r="AB29" s="65">
        <f t="shared" si="1"/>
        <v>786</v>
      </c>
      <c r="AC29" s="4" t="s">
        <v>23</v>
      </c>
      <c r="AD29" s="4" t="s">
        <v>67</v>
      </c>
      <c r="AE29" s="4">
        <v>70</v>
      </c>
      <c r="AF29" s="4">
        <v>71</v>
      </c>
      <c r="AG29" s="4" t="s">
        <v>24</v>
      </c>
      <c r="AH29" s="5" t="s">
        <v>25</v>
      </c>
    </row>
    <row r="30" spans="1:34" ht="12.75">
      <c r="A30" s="62" t="s">
        <v>47</v>
      </c>
      <c r="B30" s="57"/>
      <c r="C30" s="63">
        <v>1557</v>
      </c>
      <c r="D30" s="64">
        <v>1436</v>
      </c>
      <c r="E30" s="55"/>
      <c r="F30" s="55"/>
      <c r="G30" s="55"/>
      <c r="H30" s="55"/>
      <c r="I30" s="64">
        <v>81</v>
      </c>
      <c r="J30" s="64">
        <v>86</v>
      </c>
      <c r="K30" s="64">
        <v>2</v>
      </c>
      <c r="L30" s="64">
        <v>5</v>
      </c>
      <c r="M30" s="55"/>
      <c r="N30" s="55"/>
      <c r="O30" s="55"/>
      <c r="P30" s="55"/>
      <c r="Q30" s="64">
        <v>1</v>
      </c>
      <c r="R30" s="55">
        <v>3</v>
      </c>
      <c r="S30" s="55"/>
      <c r="T30" s="55"/>
      <c r="U30" s="64">
        <v>19</v>
      </c>
      <c r="V30" s="64">
        <v>11</v>
      </c>
      <c r="W30" s="55"/>
      <c r="X30" s="55"/>
      <c r="Y30" s="55">
        <v>1</v>
      </c>
      <c r="Z30" s="55"/>
      <c r="AA30" s="55">
        <f t="shared" si="0"/>
        <v>1661</v>
      </c>
      <c r="AB30" s="65">
        <f t="shared" si="1"/>
        <v>1541</v>
      </c>
      <c r="AC30" s="4" t="s">
        <v>23</v>
      </c>
      <c r="AD30" s="4" t="s">
        <v>67</v>
      </c>
      <c r="AE30" s="4">
        <v>70</v>
      </c>
      <c r="AF30" s="4">
        <v>71</v>
      </c>
      <c r="AG30" s="4" t="s">
        <v>24</v>
      </c>
      <c r="AH30" s="5" t="s">
        <v>25</v>
      </c>
    </row>
    <row r="31" spans="1:34" ht="12.75">
      <c r="A31" s="62" t="s">
        <v>48</v>
      </c>
      <c r="B31" s="57"/>
      <c r="C31" s="63">
        <v>933</v>
      </c>
      <c r="D31" s="64">
        <v>869</v>
      </c>
      <c r="E31" s="55"/>
      <c r="F31" s="55"/>
      <c r="G31" s="55"/>
      <c r="H31" s="55"/>
      <c r="I31" s="64">
        <v>184</v>
      </c>
      <c r="J31" s="64">
        <v>183</v>
      </c>
      <c r="K31" s="55"/>
      <c r="L31" s="55"/>
      <c r="M31" s="55"/>
      <c r="N31" s="55"/>
      <c r="O31" s="55"/>
      <c r="P31" s="55"/>
      <c r="Q31" s="64">
        <v>2</v>
      </c>
      <c r="R31" s="55">
        <v>7</v>
      </c>
      <c r="S31" s="55"/>
      <c r="T31" s="55"/>
      <c r="U31" s="55"/>
      <c r="V31" s="55"/>
      <c r="W31" s="55"/>
      <c r="X31" s="55"/>
      <c r="Y31" s="55">
        <v>2</v>
      </c>
      <c r="Z31" s="55"/>
      <c r="AA31" s="55">
        <f t="shared" si="0"/>
        <v>1121</v>
      </c>
      <c r="AB31" s="65">
        <f t="shared" si="1"/>
        <v>1059</v>
      </c>
      <c r="AC31" s="4" t="s">
        <v>23</v>
      </c>
      <c r="AD31" s="4" t="s">
        <v>67</v>
      </c>
      <c r="AE31" s="4">
        <v>70</v>
      </c>
      <c r="AF31" s="4">
        <v>71</v>
      </c>
      <c r="AG31" s="4" t="s">
        <v>24</v>
      </c>
      <c r="AH31" s="5" t="s">
        <v>25</v>
      </c>
    </row>
    <row r="32" spans="1:34" ht="12.75">
      <c r="A32" s="62" t="s">
        <v>49</v>
      </c>
      <c r="B32" s="57"/>
      <c r="C32" s="63">
        <v>1211</v>
      </c>
      <c r="D32" s="64">
        <v>1116</v>
      </c>
      <c r="E32" s="55">
        <v>1</v>
      </c>
      <c r="F32" s="55"/>
      <c r="G32" s="55"/>
      <c r="H32" s="55"/>
      <c r="I32" s="64">
        <v>176</v>
      </c>
      <c r="J32" s="64">
        <v>170</v>
      </c>
      <c r="K32" s="55"/>
      <c r="L32" s="55"/>
      <c r="M32" s="55">
        <v>2</v>
      </c>
      <c r="N32" s="55"/>
      <c r="O32" s="55"/>
      <c r="P32" s="55"/>
      <c r="Q32" s="64">
        <v>14</v>
      </c>
      <c r="R32" s="64">
        <v>10</v>
      </c>
      <c r="S32" s="55"/>
      <c r="T32" s="55"/>
      <c r="U32" s="64">
        <v>44</v>
      </c>
      <c r="V32" s="64">
        <v>47</v>
      </c>
      <c r="W32" s="55"/>
      <c r="X32" s="55"/>
      <c r="Y32" s="64">
        <v>6</v>
      </c>
      <c r="Z32" s="64">
        <v>5</v>
      </c>
      <c r="AA32" s="55">
        <f t="shared" si="0"/>
        <v>1454</v>
      </c>
      <c r="AB32" s="65">
        <f t="shared" si="1"/>
        <v>1348</v>
      </c>
      <c r="AC32" s="4" t="s">
        <v>23</v>
      </c>
      <c r="AD32" s="4" t="s">
        <v>67</v>
      </c>
      <c r="AE32" s="4">
        <v>70</v>
      </c>
      <c r="AF32" s="4">
        <v>71</v>
      </c>
      <c r="AG32" s="4" t="s">
        <v>24</v>
      </c>
      <c r="AH32" s="5" t="s">
        <v>25</v>
      </c>
    </row>
    <row r="33" spans="1:34" ht="12.75">
      <c r="A33" s="62" t="s">
        <v>50</v>
      </c>
      <c r="B33" s="57"/>
      <c r="C33" s="63">
        <v>2019</v>
      </c>
      <c r="D33" s="64">
        <v>1944</v>
      </c>
      <c r="E33" s="55">
        <v>1</v>
      </c>
      <c r="F33" s="55"/>
      <c r="G33" s="55"/>
      <c r="H33" s="55"/>
      <c r="I33" s="64">
        <v>532</v>
      </c>
      <c r="J33" s="64">
        <v>478</v>
      </c>
      <c r="K33" s="64">
        <v>13</v>
      </c>
      <c r="L33" s="64">
        <v>8</v>
      </c>
      <c r="M33" s="55"/>
      <c r="N33" s="55"/>
      <c r="O33" s="55"/>
      <c r="P33" s="55">
        <v>1</v>
      </c>
      <c r="Q33" s="64">
        <v>39</v>
      </c>
      <c r="R33" s="64">
        <v>27</v>
      </c>
      <c r="S33" s="55"/>
      <c r="T33" s="55"/>
      <c r="U33" s="64">
        <v>70</v>
      </c>
      <c r="V33" s="64">
        <v>74</v>
      </c>
      <c r="W33" s="55"/>
      <c r="X33" s="55"/>
      <c r="Y33" s="64">
        <v>8</v>
      </c>
      <c r="Z33" s="64">
        <v>1</v>
      </c>
      <c r="AA33" s="55">
        <f t="shared" si="0"/>
        <v>2682</v>
      </c>
      <c r="AB33" s="65">
        <f t="shared" si="1"/>
        <v>2533</v>
      </c>
      <c r="AC33" s="4" t="s">
        <v>23</v>
      </c>
      <c r="AD33" s="4" t="s">
        <v>67</v>
      </c>
      <c r="AE33" s="4">
        <v>70</v>
      </c>
      <c r="AF33" s="4">
        <v>71</v>
      </c>
      <c r="AG33" s="4" t="s">
        <v>24</v>
      </c>
      <c r="AH33" s="5" t="s">
        <v>25</v>
      </c>
    </row>
    <row r="34" spans="1:34" ht="12.75">
      <c r="A34" s="62" t="s">
        <v>51</v>
      </c>
      <c r="B34" s="57"/>
      <c r="C34" s="63">
        <v>1043</v>
      </c>
      <c r="D34" s="64">
        <v>922</v>
      </c>
      <c r="E34" s="55">
        <v>1</v>
      </c>
      <c r="F34" s="55"/>
      <c r="G34" s="64">
        <v>2</v>
      </c>
      <c r="H34" s="64">
        <v>1</v>
      </c>
      <c r="I34" s="64">
        <v>34</v>
      </c>
      <c r="J34" s="64">
        <v>27</v>
      </c>
      <c r="K34" s="64">
        <v>7</v>
      </c>
      <c r="L34" s="64">
        <v>4</v>
      </c>
      <c r="M34" s="64">
        <v>3</v>
      </c>
      <c r="N34" s="55"/>
      <c r="O34" s="55"/>
      <c r="P34" s="55"/>
      <c r="Q34" s="64">
        <v>179</v>
      </c>
      <c r="R34" s="64">
        <v>155</v>
      </c>
      <c r="S34" s="55"/>
      <c r="T34" s="55"/>
      <c r="U34" s="64">
        <v>3</v>
      </c>
      <c r="V34" s="64">
        <v>1</v>
      </c>
      <c r="W34" s="55"/>
      <c r="X34" s="55"/>
      <c r="Y34" s="55"/>
      <c r="Z34" s="55"/>
      <c r="AA34" s="55">
        <f t="shared" si="0"/>
        <v>1272</v>
      </c>
      <c r="AB34" s="65">
        <f t="shared" si="1"/>
        <v>1110</v>
      </c>
      <c r="AC34" s="4" t="s">
        <v>23</v>
      </c>
      <c r="AD34" s="4" t="s">
        <v>67</v>
      </c>
      <c r="AE34" s="4">
        <v>70</v>
      </c>
      <c r="AF34" s="4">
        <v>71</v>
      </c>
      <c r="AG34" s="4" t="s">
        <v>24</v>
      </c>
      <c r="AH34" s="5" t="s">
        <v>25</v>
      </c>
    </row>
    <row r="35" spans="1:34" ht="12.75">
      <c r="A35" s="62" t="s">
        <v>52</v>
      </c>
      <c r="B35" s="57"/>
      <c r="C35" s="63">
        <v>1342</v>
      </c>
      <c r="D35" s="64">
        <v>1213</v>
      </c>
      <c r="E35" s="55"/>
      <c r="F35" s="55"/>
      <c r="G35" s="55"/>
      <c r="H35" s="55"/>
      <c r="I35" s="64">
        <v>124</v>
      </c>
      <c r="J35" s="64">
        <v>123</v>
      </c>
      <c r="K35" s="64">
        <v>5</v>
      </c>
      <c r="L35" s="64">
        <v>5</v>
      </c>
      <c r="M35" s="55"/>
      <c r="N35" s="55"/>
      <c r="O35" s="55"/>
      <c r="P35" s="55"/>
      <c r="Q35" s="64">
        <v>14</v>
      </c>
      <c r="R35" s="64">
        <v>10</v>
      </c>
      <c r="S35" s="55"/>
      <c r="T35" s="55"/>
      <c r="U35" s="64">
        <v>7</v>
      </c>
      <c r="V35" s="64">
        <v>4</v>
      </c>
      <c r="W35" s="55"/>
      <c r="X35" s="55"/>
      <c r="Y35" s="55"/>
      <c r="Z35" s="55"/>
      <c r="AA35" s="55">
        <f t="shared" si="0"/>
        <v>1492</v>
      </c>
      <c r="AB35" s="65">
        <f t="shared" si="1"/>
        <v>1355</v>
      </c>
      <c r="AC35" s="4" t="s">
        <v>23</v>
      </c>
      <c r="AD35" s="4" t="s">
        <v>67</v>
      </c>
      <c r="AE35" s="4">
        <v>70</v>
      </c>
      <c r="AF35" s="4">
        <v>71</v>
      </c>
      <c r="AG35" s="4" t="s">
        <v>24</v>
      </c>
      <c r="AH35" s="5" t="s">
        <v>25</v>
      </c>
    </row>
    <row r="36" spans="1:34" ht="12.75">
      <c r="A36" s="62" t="s">
        <v>53</v>
      </c>
      <c r="B36" s="57"/>
      <c r="C36" s="63">
        <v>1143</v>
      </c>
      <c r="D36" s="64">
        <v>990</v>
      </c>
      <c r="E36" s="55"/>
      <c r="F36" s="55"/>
      <c r="G36" s="55"/>
      <c r="H36" s="55"/>
      <c r="I36" s="64">
        <v>224</v>
      </c>
      <c r="J36" s="64">
        <v>197</v>
      </c>
      <c r="K36" s="55"/>
      <c r="L36" s="55"/>
      <c r="M36" s="55">
        <v>1</v>
      </c>
      <c r="N36" s="55"/>
      <c r="O36" s="55"/>
      <c r="P36" s="55"/>
      <c r="Q36" s="64">
        <v>4</v>
      </c>
      <c r="R36" s="64">
        <v>3</v>
      </c>
      <c r="S36" s="55"/>
      <c r="T36" s="55"/>
      <c r="U36" s="64">
        <v>1</v>
      </c>
      <c r="V36" s="55"/>
      <c r="W36" s="55"/>
      <c r="X36" s="55"/>
      <c r="Y36" s="55"/>
      <c r="Z36" s="55"/>
      <c r="AA36" s="55">
        <f t="shared" si="0"/>
        <v>1373</v>
      </c>
      <c r="AB36" s="65">
        <f t="shared" si="1"/>
        <v>1190</v>
      </c>
      <c r="AC36" s="4" t="s">
        <v>23</v>
      </c>
      <c r="AD36" s="4" t="s">
        <v>67</v>
      </c>
      <c r="AE36" s="4">
        <v>70</v>
      </c>
      <c r="AF36" s="4">
        <v>71</v>
      </c>
      <c r="AG36" s="4" t="s">
        <v>24</v>
      </c>
      <c r="AH36" s="5" t="s">
        <v>25</v>
      </c>
    </row>
    <row r="37" spans="1:34" ht="12.75">
      <c r="A37" s="62" t="s">
        <v>54</v>
      </c>
      <c r="B37" s="57"/>
      <c r="C37" s="63">
        <v>1054</v>
      </c>
      <c r="D37" s="64">
        <v>948</v>
      </c>
      <c r="E37" s="55"/>
      <c r="F37" s="55"/>
      <c r="G37" s="55"/>
      <c r="H37" s="55"/>
      <c r="I37" s="64">
        <v>148</v>
      </c>
      <c r="J37" s="64">
        <v>151</v>
      </c>
      <c r="K37" s="55"/>
      <c r="L37" s="55"/>
      <c r="M37" s="55"/>
      <c r="N37" s="55">
        <v>1</v>
      </c>
      <c r="O37" s="55"/>
      <c r="P37" s="55"/>
      <c r="Q37" s="64">
        <v>5</v>
      </c>
      <c r="R37" s="64">
        <v>6</v>
      </c>
      <c r="S37" s="55"/>
      <c r="T37" s="55"/>
      <c r="U37" s="55"/>
      <c r="V37" s="55"/>
      <c r="W37" s="55"/>
      <c r="X37" s="55"/>
      <c r="Y37" s="55">
        <v>4</v>
      </c>
      <c r="Z37" s="55">
        <v>4</v>
      </c>
      <c r="AA37" s="55">
        <f t="shared" si="0"/>
        <v>1211</v>
      </c>
      <c r="AB37" s="65">
        <f t="shared" si="1"/>
        <v>1110</v>
      </c>
      <c r="AC37" s="4" t="s">
        <v>23</v>
      </c>
      <c r="AD37" s="4" t="s">
        <v>67</v>
      </c>
      <c r="AE37" s="4">
        <v>70</v>
      </c>
      <c r="AF37" s="4">
        <v>71</v>
      </c>
      <c r="AG37" s="4" t="s">
        <v>24</v>
      </c>
      <c r="AH37" s="5" t="s">
        <v>25</v>
      </c>
    </row>
    <row r="38" spans="1:34" ht="12.75">
      <c r="A38" s="62" t="s">
        <v>55</v>
      </c>
      <c r="B38" s="57"/>
      <c r="C38" s="63">
        <v>977</v>
      </c>
      <c r="D38" s="64">
        <v>983</v>
      </c>
      <c r="E38" s="55"/>
      <c r="F38" s="55"/>
      <c r="G38" s="55">
        <v>2</v>
      </c>
      <c r="H38" s="64">
        <v>2</v>
      </c>
      <c r="I38" s="64">
        <v>3</v>
      </c>
      <c r="J38" s="64">
        <v>7</v>
      </c>
      <c r="K38" s="64">
        <v>5</v>
      </c>
      <c r="L38" s="64">
        <v>2</v>
      </c>
      <c r="M38" s="55"/>
      <c r="N38" s="64">
        <v>1</v>
      </c>
      <c r="O38" s="55"/>
      <c r="P38" s="55"/>
      <c r="Q38" s="64">
        <v>19</v>
      </c>
      <c r="R38" s="64">
        <v>15</v>
      </c>
      <c r="S38" s="55"/>
      <c r="T38" s="55"/>
      <c r="U38" s="64">
        <v>12</v>
      </c>
      <c r="V38" s="64">
        <v>17</v>
      </c>
      <c r="W38" s="55"/>
      <c r="X38" s="55"/>
      <c r="Y38" s="55">
        <v>5</v>
      </c>
      <c r="Z38" s="64">
        <v>4</v>
      </c>
      <c r="AA38" s="55">
        <f t="shared" si="0"/>
        <v>1023</v>
      </c>
      <c r="AB38" s="65">
        <f t="shared" si="1"/>
        <v>1031</v>
      </c>
      <c r="AC38" s="4" t="s">
        <v>23</v>
      </c>
      <c r="AD38" s="4" t="s">
        <v>67</v>
      </c>
      <c r="AE38" s="4">
        <v>70</v>
      </c>
      <c r="AF38" s="4">
        <v>71</v>
      </c>
      <c r="AG38" s="4" t="s">
        <v>24</v>
      </c>
      <c r="AH38" s="5" t="s">
        <v>25</v>
      </c>
    </row>
    <row r="39" spans="1:34" ht="12.75">
      <c r="A39" s="62" t="s">
        <v>56</v>
      </c>
      <c r="B39" s="57"/>
      <c r="C39" s="63">
        <v>1666</v>
      </c>
      <c r="D39" s="64">
        <v>1455</v>
      </c>
      <c r="E39" s="55"/>
      <c r="F39" s="55"/>
      <c r="G39" s="55"/>
      <c r="H39" s="55"/>
      <c r="I39" s="64">
        <v>152</v>
      </c>
      <c r="J39" s="64">
        <v>124</v>
      </c>
      <c r="K39" s="64">
        <v>2</v>
      </c>
      <c r="L39" s="64">
        <v>1</v>
      </c>
      <c r="M39" s="64">
        <v>1</v>
      </c>
      <c r="N39" s="55"/>
      <c r="O39" s="55"/>
      <c r="P39" s="55"/>
      <c r="Q39" s="64">
        <v>26</v>
      </c>
      <c r="R39" s="64">
        <v>19</v>
      </c>
      <c r="S39" s="55"/>
      <c r="T39" s="55"/>
      <c r="U39" s="55"/>
      <c r="V39" s="55"/>
      <c r="W39" s="55"/>
      <c r="X39" s="55"/>
      <c r="Y39" s="55"/>
      <c r="Z39" s="55">
        <v>2</v>
      </c>
      <c r="AA39" s="55">
        <f t="shared" si="0"/>
        <v>1847</v>
      </c>
      <c r="AB39" s="65">
        <f t="shared" si="1"/>
        <v>1601</v>
      </c>
      <c r="AC39" s="4" t="s">
        <v>23</v>
      </c>
      <c r="AD39" s="4" t="s">
        <v>67</v>
      </c>
      <c r="AE39" s="4">
        <v>70</v>
      </c>
      <c r="AF39" s="4">
        <v>71</v>
      </c>
      <c r="AG39" s="4" t="s">
        <v>24</v>
      </c>
      <c r="AH39" s="5" t="s">
        <v>25</v>
      </c>
    </row>
    <row r="40" spans="1:34" ht="12.75">
      <c r="A40" s="62" t="s">
        <v>57</v>
      </c>
      <c r="B40" s="57"/>
      <c r="C40" s="63">
        <v>466</v>
      </c>
      <c r="D40" s="64">
        <v>423</v>
      </c>
      <c r="E40" s="55"/>
      <c r="F40" s="55"/>
      <c r="G40" s="55"/>
      <c r="H40" s="55"/>
      <c r="I40" s="64">
        <v>109</v>
      </c>
      <c r="J40" s="64">
        <v>86</v>
      </c>
      <c r="K40" s="55"/>
      <c r="L40" s="55"/>
      <c r="M40" s="55"/>
      <c r="N40" s="55"/>
      <c r="O40" s="55"/>
      <c r="P40" s="55"/>
      <c r="Q40" s="64">
        <v>4</v>
      </c>
      <c r="R40" s="64">
        <v>3</v>
      </c>
      <c r="S40" s="55"/>
      <c r="T40" s="55"/>
      <c r="U40" s="64">
        <v>2</v>
      </c>
      <c r="V40" s="64">
        <v>2</v>
      </c>
      <c r="W40" s="55"/>
      <c r="X40" s="55"/>
      <c r="Y40" s="55"/>
      <c r="Z40" s="55"/>
      <c r="AA40" s="55">
        <f t="shared" si="0"/>
        <v>581</v>
      </c>
      <c r="AB40" s="65">
        <f t="shared" si="1"/>
        <v>514</v>
      </c>
      <c r="AC40" s="4" t="s">
        <v>23</v>
      </c>
      <c r="AD40" s="4" t="s">
        <v>67</v>
      </c>
      <c r="AE40" s="4">
        <v>70</v>
      </c>
      <c r="AF40" s="4">
        <v>71</v>
      </c>
      <c r="AG40" s="4" t="s">
        <v>24</v>
      </c>
      <c r="AH40" s="5" t="s">
        <v>25</v>
      </c>
    </row>
    <row r="41" spans="1:34" ht="13.5" thickBot="1">
      <c r="A41" s="66" t="s">
        <v>58</v>
      </c>
      <c r="B41" s="57"/>
      <c r="C41" s="67">
        <f>SUM(C8:C40)</f>
        <v>49251</v>
      </c>
      <c r="D41" s="68">
        <f>SUM(D8:D40)</f>
        <v>46166</v>
      </c>
      <c r="E41" s="68">
        <f>SUM(E8:E40)</f>
        <v>13</v>
      </c>
      <c r="F41" s="68">
        <f aca="true" t="shared" si="2" ref="F41:AB41">SUM(F8:F40)</f>
        <v>3</v>
      </c>
      <c r="G41" s="68">
        <f t="shared" si="2"/>
        <v>145</v>
      </c>
      <c r="H41" s="68">
        <f t="shared" si="2"/>
        <v>155</v>
      </c>
      <c r="I41" s="68">
        <f t="shared" si="2"/>
        <v>6476</v>
      </c>
      <c r="J41" s="68">
        <f t="shared" si="2"/>
        <v>6387</v>
      </c>
      <c r="K41" s="68">
        <f t="shared" si="2"/>
        <v>264</v>
      </c>
      <c r="L41" s="68">
        <f t="shared" si="2"/>
        <v>251</v>
      </c>
      <c r="M41" s="68">
        <f t="shared" si="2"/>
        <v>171</v>
      </c>
      <c r="N41" s="68">
        <f t="shared" si="2"/>
        <v>95</v>
      </c>
      <c r="O41" s="68">
        <f t="shared" si="2"/>
        <v>1</v>
      </c>
      <c r="P41" s="68">
        <f t="shared" si="2"/>
        <v>1</v>
      </c>
      <c r="Q41" s="68">
        <f t="shared" si="2"/>
        <v>3553</v>
      </c>
      <c r="R41" s="68">
        <f t="shared" si="2"/>
        <v>2946</v>
      </c>
      <c r="S41" s="68">
        <f t="shared" si="2"/>
        <v>1</v>
      </c>
      <c r="T41" s="68">
        <f t="shared" si="2"/>
        <v>1</v>
      </c>
      <c r="U41" s="68">
        <f t="shared" si="2"/>
        <v>1211</v>
      </c>
      <c r="V41" s="68">
        <f t="shared" si="2"/>
        <v>1124</v>
      </c>
      <c r="W41" s="68">
        <f t="shared" si="2"/>
        <v>0</v>
      </c>
      <c r="X41" s="68">
        <f t="shared" si="2"/>
        <v>0</v>
      </c>
      <c r="Y41" s="68">
        <f t="shared" si="2"/>
        <v>337</v>
      </c>
      <c r="Z41" s="68">
        <f t="shared" si="2"/>
        <v>293</v>
      </c>
      <c r="AA41" s="68">
        <f t="shared" si="2"/>
        <v>61423</v>
      </c>
      <c r="AB41" s="69">
        <f t="shared" si="2"/>
        <v>57422</v>
      </c>
      <c r="AC41" s="6" t="s">
        <v>23</v>
      </c>
      <c r="AD41" s="7" t="s">
        <v>67</v>
      </c>
      <c r="AE41" s="7">
        <v>70</v>
      </c>
      <c r="AF41" s="7">
        <v>71</v>
      </c>
      <c r="AG41" s="7" t="s">
        <v>24</v>
      </c>
      <c r="AH41" s="8" t="s">
        <v>25</v>
      </c>
    </row>
    <row r="42" spans="1:3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</sheetData>
  <mergeCells count="20">
    <mergeCell ref="C3:D5"/>
    <mergeCell ref="E3:F5"/>
    <mergeCell ref="G3:H5"/>
    <mergeCell ref="A3:A6"/>
    <mergeCell ref="I3:J5"/>
    <mergeCell ref="K3:L5"/>
    <mergeCell ref="M3:N5"/>
    <mergeCell ref="O3:P5"/>
    <mergeCell ref="Q3:R5"/>
    <mergeCell ref="S3:T5"/>
    <mergeCell ref="U3:V5"/>
    <mergeCell ref="W3:X5"/>
    <mergeCell ref="Y3:Z5"/>
    <mergeCell ref="AA3:AB5"/>
    <mergeCell ref="AC3:AC6"/>
    <mergeCell ref="AD3:AD6"/>
    <mergeCell ref="AE3:AE6"/>
    <mergeCell ref="AF3:AF6"/>
    <mergeCell ref="AG3:AG6"/>
    <mergeCell ref="AH3:A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E22" sqref="E21:E22"/>
    </sheetView>
  </sheetViews>
  <sheetFormatPr defaultColWidth="9.140625" defaultRowHeight="12.75"/>
  <cols>
    <col min="1" max="1" width="20.8515625" style="0" customWidth="1"/>
    <col min="2" max="2" width="2.57421875" style="0" customWidth="1"/>
    <col min="10" max="10" width="11.57421875" style="0" customWidth="1"/>
    <col min="15" max="15" width="3.421875" style="0" customWidth="1"/>
    <col min="16" max="16" width="11.7109375" style="0" customWidth="1"/>
    <col min="17" max="17" width="3.421875" style="0" customWidth="1"/>
    <col min="18" max="18" width="4.140625" style="0" customWidth="1"/>
    <col min="20" max="20" width="8.421875" style="0" customWidth="1"/>
  </cols>
  <sheetData>
    <row r="1" spans="1:20" ht="13.5" thickBot="1">
      <c r="A1" s="32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3"/>
      <c r="P1" s="13"/>
      <c r="Q1" s="13"/>
      <c r="R1" s="13"/>
      <c r="S1" s="13"/>
      <c r="T1" s="17"/>
    </row>
    <row r="2" spans="1:14" ht="13.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0" ht="12.75" customHeight="1">
      <c r="A3" s="70" t="s">
        <v>0</v>
      </c>
      <c r="B3" s="84"/>
      <c r="C3" s="36" t="s">
        <v>59</v>
      </c>
      <c r="D3" s="37"/>
      <c r="E3" s="37" t="s">
        <v>60</v>
      </c>
      <c r="F3" s="37"/>
      <c r="G3" s="37" t="s">
        <v>61</v>
      </c>
      <c r="H3" s="37"/>
      <c r="I3" s="78" t="s">
        <v>62</v>
      </c>
      <c r="J3" s="79"/>
      <c r="K3" s="37" t="s">
        <v>63</v>
      </c>
      <c r="L3" s="37"/>
      <c r="M3" s="37" t="s">
        <v>64</v>
      </c>
      <c r="N3" s="45"/>
      <c r="O3" s="42" t="s">
        <v>14</v>
      </c>
      <c r="P3" s="18" t="s">
        <v>15</v>
      </c>
      <c r="Q3" s="18" t="s">
        <v>16</v>
      </c>
      <c r="R3" s="21" t="s">
        <v>17</v>
      </c>
      <c r="S3" s="18" t="s">
        <v>18</v>
      </c>
      <c r="T3" s="23" t="s">
        <v>19</v>
      </c>
    </row>
    <row r="4" spans="1:20" ht="12.75">
      <c r="A4" s="71"/>
      <c r="B4" s="84"/>
      <c r="C4" s="38"/>
      <c r="D4" s="39"/>
      <c r="E4" s="39"/>
      <c r="F4" s="39"/>
      <c r="G4" s="39"/>
      <c r="H4" s="39"/>
      <c r="I4" s="80"/>
      <c r="J4" s="81"/>
      <c r="K4" s="39"/>
      <c r="L4" s="39"/>
      <c r="M4" s="39"/>
      <c r="N4" s="46"/>
      <c r="O4" s="43"/>
      <c r="P4" s="19"/>
      <c r="Q4" s="19"/>
      <c r="R4" s="22"/>
      <c r="S4" s="19"/>
      <c r="T4" s="24"/>
    </row>
    <row r="5" spans="1:20" ht="12.75">
      <c r="A5" s="71"/>
      <c r="B5" s="84"/>
      <c r="C5" s="38"/>
      <c r="D5" s="39"/>
      <c r="E5" s="39"/>
      <c r="F5" s="39"/>
      <c r="G5" s="39"/>
      <c r="H5" s="39"/>
      <c r="I5" s="80"/>
      <c r="J5" s="81"/>
      <c r="K5" s="39"/>
      <c r="L5" s="39"/>
      <c r="M5" s="39"/>
      <c r="N5" s="46"/>
      <c r="O5" s="43"/>
      <c r="P5" s="19"/>
      <c r="Q5" s="19"/>
      <c r="R5" s="22"/>
      <c r="S5" s="19"/>
      <c r="T5" s="24"/>
    </row>
    <row r="6" spans="1:20" ht="12.75">
      <c r="A6" s="71"/>
      <c r="B6" s="84"/>
      <c r="C6" s="38"/>
      <c r="D6" s="39"/>
      <c r="E6" s="39"/>
      <c r="F6" s="39"/>
      <c r="G6" s="39"/>
      <c r="H6" s="39"/>
      <c r="I6" s="80"/>
      <c r="J6" s="81"/>
      <c r="K6" s="39"/>
      <c r="L6" s="39"/>
      <c r="M6" s="39"/>
      <c r="N6" s="46"/>
      <c r="O6" s="43"/>
      <c r="P6" s="19"/>
      <c r="Q6" s="19"/>
      <c r="R6" s="22"/>
      <c r="S6" s="19"/>
      <c r="T6" s="24"/>
    </row>
    <row r="7" spans="1:20" ht="12.75">
      <c r="A7" s="71"/>
      <c r="B7" s="84"/>
      <c r="C7" s="38"/>
      <c r="D7" s="39"/>
      <c r="E7" s="39"/>
      <c r="F7" s="39"/>
      <c r="G7" s="39"/>
      <c r="H7" s="39"/>
      <c r="I7" s="82"/>
      <c r="J7" s="83"/>
      <c r="K7" s="39"/>
      <c r="L7" s="39"/>
      <c r="M7" s="39"/>
      <c r="N7" s="46"/>
      <c r="O7" s="75"/>
      <c r="P7" s="30"/>
      <c r="Q7" s="26"/>
      <c r="R7" s="26"/>
      <c r="S7" s="26"/>
      <c r="T7" s="28"/>
    </row>
    <row r="8" spans="1:20" ht="13.5" thickBot="1">
      <c r="A8" s="72"/>
      <c r="B8" s="84"/>
      <c r="C8" s="73" t="s">
        <v>20</v>
      </c>
      <c r="D8" s="74" t="s">
        <v>21</v>
      </c>
      <c r="E8" s="74" t="s">
        <v>20</v>
      </c>
      <c r="F8" s="74" t="s">
        <v>21</v>
      </c>
      <c r="G8" s="74" t="s">
        <v>20</v>
      </c>
      <c r="H8" s="74" t="s">
        <v>21</v>
      </c>
      <c r="I8" s="74" t="s">
        <v>20</v>
      </c>
      <c r="J8" s="74" t="s">
        <v>21</v>
      </c>
      <c r="K8" s="74" t="s">
        <v>20</v>
      </c>
      <c r="L8" s="74" t="s">
        <v>21</v>
      </c>
      <c r="M8" s="74" t="s">
        <v>20</v>
      </c>
      <c r="N8" s="77" t="s">
        <v>21</v>
      </c>
      <c r="O8" s="76"/>
      <c r="P8" s="31"/>
      <c r="Q8" s="27"/>
      <c r="R8" s="27"/>
      <c r="S8" s="27"/>
      <c r="T8" s="29"/>
    </row>
    <row r="9" spans="1:14" ht="13.5" thickBo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20" ht="12.75">
      <c r="A10" s="58" t="s">
        <v>26</v>
      </c>
      <c r="B10" s="57"/>
      <c r="C10" s="59"/>
      <c r="D10" s="60"/>
      <c r="E10" s="60"/>
      <c r="F10" s="60"/>
      <c r="G10" s="60"/>
      <c r="H10" s="60"/>
      <c r="I10" s="60">
        <v>61</v>
      </c>
      <c r="J10" s="60">
        <v>38</v>
      </c>
      <c r="K10" s="60">
        <v>2</v>
      </c>
      <c r="L10" s="60">
        <v>3</v>
      </c>
      <c r="M10" s="60">
        <f>SUM(C10,E10,G10,I10,K10)</f>
        <v>63</v>
      </c>
      <c r="N10" s="61">
        <f>SUM(D10,F10,H10,J10,L10)</f>
        <v>41</v>
      </c>
      <c r="O10" s="9" t="s">
        <v>23</v>
      </c>
      <c r="P10" s="9" t="s">
        <v>67</v>
      </c>
      <c r="Q10" s="9">
        <v>72</v>
      </c>
      <c r="R10" s="9">
        <v>73</v>
      </c>
      <c r="S10" s="9" t="s">
        <v>24</v>
      </c>
      <c r="T10" s="10" t="s">
        <v>65</v>
      </c>
    </row>
    <row r="11" spans="1:20" ht="12.75">
      <c r="A11" s="62" t="s">
        <v>27</v>
      </c>
      <c r="B11" s="57"/>
      <c r="C11" s="63"/>
      <c r="D11" s="55"/>
      <c r="E11" s="55"/>
      <c r="F11" s="55"/>
      <c r="G11" s="55"/>
      <c r="H11" s="55"/>
      <c r="I11" s="55"/>
      <c r="J11" s="55"/>
      <c r="K11" s="55">
        <v>1</v>
      </c>
      <c r="L11" s="55"/>
      <c r="M11" s="55">
        <f aca="true" t="shared" si="0" ref="M11:M30">SUM(C11,E11,G11,I11,K11)</f>
        <v>1</v>
      </c>
      <c r="N11" s="65">
        <f aca="true" t="shared" si="1" ref="N11:N30">SUM(D11,F11,H11,J11,L11)</f>
        <v>0</v>
      </c>
      <c r="O11" s="11" t="s">
        <v>23</v>
      </c>
      <c r="P11" s="11" t="s">
        <v>67</v>
      </c>
      <c r="Q11" s="11">
        <v>72</v>
      </c>
      <c r="R11" s="11">
        <v>73</v>
      </c>
      <c r="S11" s="11" t="s">
        <v>24</v>
      </c>
      <c r="T11" s="12" t="s">
        <v>65</v>
      </c>
    </row>
    <row r="12" spans="1:20" ht="12.75">
      <c r="A12" s="62" t="s">
        <v>28</v>
      </c>
      <c r="B12" s="57"/>
      <c r="C12" s="63"/>
      <c r="D12" s="55"/>
      <c r="E12" s="55">
        <v>34</v>
      </c>
      <c r="F12" s="55">
        <v>41</v>
      </c>
      <c r="G12" s="55"/>
      <c r="H12" s="55"/>
      <c r="I12" s="55">
        <v>1</v>
      </c>
      <c r="J12" s="55"/>
      <c r="K12" s="55"/>
      <c r="L12" s="55"/>
      <c r="M12" s="55">
        <f t="shared" si="0"/>
        <v>35</v>
      </c>
      <c r="N12" s="65">
        <f t="shared" si="1"/>
        <v>41</v>
      </c>
      <c r="O12" s="11" t="s">
        <v>23</v>
      </c>
      <c r="P12" s="11" t="s">
        <v>67</v>
      </c>
      <c r="Q12" s="11">
        <v>72</v>
      </c>
      <c r="R12" s="11">
        <v>73</v>
      </c>
      <c r="S12" s="11" t="s">
        <v>24</v>
      </c>
      <c r="T12" s="12" t="s">
        <v>65</v>
      </c>
    </row>
    <row r="13" spans="1:20" ht="12.75">
      <c r="A13" s="85" t="s">
        <v>29</v>
      </c>
      <c r="B13" s="57"/>
      <c r="C13" s="63"/>
      <c r="D13" s="55"/>
      <c r="E13" s="55"/>
      <c r="F13" s="55"/>
      <c r="G13" s="55"/>
      <c r="H13" s="55"/>
      <c r="I13" s="55">
        <v>1</v>
      </c>
      <c r="J13" s="55">
        <v>2</v>
      </c>
      <c r="K13" s="55"/>
      <c r="L13" s="55"/>
      <c r="M13" s="55">
        <f t="shared" si="0"/>
        <v>1</v>
      </c>
      <c r="N13" s="65">
        <f t="shared" si="1"/>
        <v>2</v>
      </c>
      <c r="O13" s="11" t="s">
        <v>23</v>
      </c>
      <c r="P13" s="11" t="s">
        <v>67</v>
      </c>
      <c r="Q13" s="11">
        <v>72</v>
      </c>
      <c r="R13" s="11">
        <v>73</v>
      </c>
      <c r="S13" s="11" t="s">
        <v>24</v>
      </c>
      <c r="T13" s="12" t="s">
        <v>65</v>
      </c>
    </row>
    <row r="14" spans="1:20" ht="12.75">
      <c r="A14" s="85" t="s">
        <v>30</v>
      </c>
      <c r="B14" s="57"/>
      <c r="C14" s="63"/>
      <c r="D14" s="55"/>
      <c r="E14" s="55"/>
      <c r="F14" s="55"/>
      <c r="G14" s="55"/>
      <c r="H14" s="55"/>
      <c r="I14" s="55"/>
      <c r="J14" s="55">
        <v>1</v>
      </c>
      <c r="K14" s="55"/>
      <c r="L14" s="55"/>
      <c r="M14" s="55">
        <f t="shared" si="0"/>
        <v>0</v>
      </c>
      <c r="N14" s="65">
        <f t="shared" si="1"/>
        <v>1</v>
      </c>
      <c r="O14" s="11" t="s">
        <v>23</v>
      </c>
      <c r="P14" s="11" t="s">
        <v>67</v>
      </c>
      <c r="Q14" s="11">
        <v>72</v>
      </c>
      <c r="R14" s="11">
        <v>73</v>
      </c>
      <c r="S14" s="11" t="s">
        <v>24</v>
      </c>
      <c r="T14" s="12" t="s">
        <v>65</v>
      </c>
    </row>
    <row r="15" spans="1:20" ht="12.75">
      <c r="A15" s="85" t="s">
        <v>31</v>
      </c>
      <c r="B15" s="57"/>
      <c r="C15" s="63"/>
      <c r="D15" s="55"/>
      <c r="E15" s="55"/>
      <c r="F15" s="55"/>
      <c r="G15" s="55"/>
      <c r="H15" s="55"/>
      <c r="I15" s="64">
        <v>3</v>
      </c>
      <c r="J15" s="64">
        <v>3</v>
      </c>
      <c r="K15" s="55"/>
      <c r="L15" s="55"/>
      <c r="M15" s="55">
        <f t="shared" si="0"/>
        <v>3</v>
      </c>
      <c r="N15" s="65">
        <f t="shared" si="1"/>
        <v>3</v>
      </c>
      <c r="O15" s="11" t="s">
        <v>23</v>
      </c>
      <c r="P15" s="11" t="s">
        <v>67</v>
      </c>
      <c r="Q15" s="11">
        <v>72</v>
      </c>
      <c r="R15" s="11">
        <v>73</v>
      </c>
      <c r="S15" s="11" t="s">
        <v>24</v>
      </c>
      <c r="T15" s="12" t="s">
        <v>65</v>
      </c>
    </row>
    <row r="16" spans="1:20" ht="12.75">
      <c r="A16" s="85" t="s">
        <v>34</v>
      </c>
      <c r="B16" s="57"/>
      <c r="C16" s="63"/>
      <c r="D16" s="55"/>
      <c r="E16" s="55"/>
      <c r="F16" s="55"/>
      <c r="G16" s="55"/>
      <c r="H16" s="55"/>
      <c r="I16" s="64">
        <v>31</v>
      </c>
      <c r="J16" s="64">
        <v>26</v>
      </c>
      <c r="K16" s="55"/>
      <c r="L16" s="55"/>
      <c r="M16" s="55">
        <f t="shared" si="0"/>
        <v>31</v>
      </c>
      <c r="N16" s="65">
        <f t="shared" si="1"/>
        <v>26</v>
      </c>
      <c r="O16" s="11" t="s">
        <v>23</v>
      </c>
      <c r="P16" s="11" t="s">
        <v>67</v>
      </c>
      <c r="Q16" s="11">
        <v>72</v>
      </c>
      <c r="R16" s="11">
        <v>73</v>
      </c>
      <c r="S16" s="11" t="s">
        <v>24</v>
      </c>
      <c r="T16" s="12" t="s">
        <v>65</v>
      </c>
    </row>
    <row r="17" spans="1:20" ht="12.75">
      <c r="A17" s="85" t="s">
        <v>35</v>
      </c>
      <c r="B17" s="57"/>
      <c r="C17" s="63"/>
      <c r="D17" s="55"/>
      <c r="E17" s="55">
        <v>31</v>
      </c>
      <c r="F17" s="55">
        <v>29</v>
      </c>
      <c r="G17" s="55"/>
      <c r="H17" s="55"/>
      <c r="I17" s="64">
        <v>2</v>
      </c>
      <c r="J17" s="64">
        <v>2</v>
      </c>
      <c r="K17" s="55"/>
      <c r="L17" s="55"/>
      <c r="M17" s="55">
        <f t="shared" si="0"/>
        <v>33</v>
      </c>
      <c r="N17" s="65">
        <f t="shared" si="1"/>
        <v>31</v>
      </c>
      <c r="O17" s="11" t="s">
        <v>23</v>
      </c>
      <c r="P17" s="11" t="s">
        <v>67</v>
      </c>
      <c r="Q17" s="11">
        <v>72</v>
      </c>
      <c r="R17" s="11">
        <v>73</v>
      </c>
      <c r="S17" s="11" t="s">
        <v>24</v>
      </c>
      <c r="T17" s="12" t="s">
        <v>65</v>
      </c>
    </row>
    <row r="18" spans="1:20" ht="12.75">
      <c r="A18" s="85" t="s">
        <v>66</v>
      </c>
      <c r="B18" s="57"/>
      <c r="C18" s="63"/>
      <c r="D18" s="55"/>
      <c r="E18" s="55"/>
      <c r="F18" s="55"/>
      <c r="G18" s="55"/>
      <c r="H18" s="55"/>
      <c r="I18" s="64">
        <v>1</v>
      </c>
      <c r="J18" s="55"/>
      <c r="K18" s="55"/>
      <c r="L18" s="55"/>
      <c r="M18" s="55">
        <f t="shared" si="0"/>
        <v>1</v>
      </c>
      <c r="N18" s="65">
        <f t="shared" si="1"/>
        <v>0</v>
      </c>
      <c r="O18" s="11" t="s">
        <v>23</v>
      </c>
      <c r="P18" s="11" t="s">
        <v>67</v>
      </c>
      <c r="Q18" s="11">
        <v>72</v>
      </c>
      <c r="R18" s="11">
        <v>73</v>
      </c>
      <c r="S18" s="11" t="s">
        <v>24</v>
      </c>
      <c r="T18" s="12" t="s">
        <v>65</v>
      </c>
    </row>
    <row r="19" spans="1:20" ht="12.75">
      <c r="A19" s="85" t="s">
        <v>38</v>
      </c>
      <c r="B19" s="57"/>
      <c r="C19" s="63"/>
      <c r="D19" s="55"/>
      <c r="E19" s="55"/>
      <c r="F19" s="55"/>
      <c r="G19" s="55">
        <v>4</v>
      </c>
      <c r="H19" s="55">
        <v>1</v>
      </c>
      <c r="I19" s="64">
        <v>40</v>
      </c>
      <c r="J19" s="64">
        <v>22</v>
      </c>
      <c r="K19" s="55"/>
      <c r="L19" s="55"/>
      <c r="M19" s="55">
        <f t="shared" si="0"/>
        <v>44</v>
      </c>
      <c r="N19" s="65">
        <f t="shared" si="1"/>
        <v>23</v>
      </c>
      <c r="O19" s="11" t="s">
        <v>23</v>
      </c>
      <c r="P19" s="11" t="s">
        <v>67</v>
      </c>
      <c r="Q19" s="11">
        <v>72</v>
      </c>
      <c r="R19" s="11">
        <v>73</v>
      </c>
      <c r="S19" s="11" t="s">
        <v>24</v>
      </c>
      <c r="T19" s="12" t="s">
        <v>65</v>
      </c>
    </row>
    <row r="20" spans="1:20" ht="12.75">
      <c r="A20" s="85" t="s">
        <v>39</v>
      </c>
      <c r="B20" s="57"/>
      <c r="C20" s="63"/>
      <c r="D20" s="55"/>
      <c r="E20" s="55"/>
      <c r="F20" s="55"/>
      <c r="G20" s="55"/>
      <c r="H20" s="55"/>
      <c r="I20" s="64">
        <v>49</v>
      </c>
      <c r="J20" s="64">
        <v>53</v>
      </c>
      <c r="K20" s="55"/>
      <c r="L20" s="55"/>
      <c r="M20" s="55">
        <f t="shared" si="0"/>
        <v>49</v>
      </c>
      <c r="N20" s="65">
        <f t="shared" si="1"/>
        <v>53</v>
      </c>
      <c r="O20" s="11" t="s">
        <v>23</v>
      </c>
      <c r="P20" s="11" t="s">
        <v>67</v>
      </c>
      <c r="Q20" s="11">
        <v>72</v>
      </c>
      <c r="R20" s="11">
        <v>73</v>
      </c>
      <c r="S20" s="11" t="s">
        <v>24</v>
      </c>
      <c r="T20" s="12" t="s">
        <v>65</v>
      </c>
    </row>
    <row r="21" spans="1:20" ht="12.75">
      <c r="A21" s="85" t="s">
        <v>41</v>
      </c>
      <c r="B21" s="57"/>
      <c r="C21" s="63"/>
      <c r="D21" s="55"/>
      <c r="E21" s="55"/>
      <c r="F21" s="55"/>
      <c r="G21" s="55"/>
      <c r="H21" s="55"/>
      <c r="I21" s="55"/>
      <c r="J21" s="64">
        <v>2</v>
      </c>
      <c r="K21" s="55"/>
      <c r="L21" s="55"/>
      <c r="M21" s="55">
        <f t="shared" si="0"/>
        <v>0</v>
      </c>
      <c r="N21" s="65">
        <f t="shared" si="1"/>
        <v>2</v>
      </c>
      <c r="O21" s="11" t="s">
        <v>23</v>
      </c>
      <c r="P21" s="11" t="s">
        <v>67</v>
      </c>
      <c r="Q21" s="11">
        <v>72</v>
      </c>
      <c r="R21" s="11">
        <v>73</v>
      </c>
      <c r="S21" s="11" t="s">
        <v>24</v>
      </c>
      <c r="T21" s="12" t="s">
        <v>65</v>
      </c>
    </row>
    <row r="22" spans="1:20" ht="12.75">
      <c r="A22" s="85" t="s">
        <v>42</v>
      </c>
      <c r="B22" s="57"/>
      <c r="C22" s="63"/>
      <c r="D22" s="55"/>
      <c r="E22" s="55"/>
      <c r="F22" s="55"/>
      <c r="G22" s="55"/>
      <c r="H22" s="55"/>
      <c r="I22" s="64">
        <v>47</v>
      </c>
      <c r="J22" s="64">
        <v>50</v>
      </c>
      <c r="K22" s="55"/>
      <c r="L22" s="55"/>
      <c r="M22" s="55">
        <f t="shared" si="0"/>
        <v>47</v>
      </c>
      <c r="N22" s="65">
        <f t="shared" si="1"/>
        <v>50</v>
      </c>
      <c r="O22" s="11" t="s">
        <v>23</v>
      </c>
      <c r="P22" s="11" t="s">
        <v>67</v>
      </c>
      <c r="Q22" s="11">
        <v>72</v>
      </c>
      <c r="R22" s="11">
        <v>73</v>
      </c>
      <c r="S22" s="11" t="s">
        <v>24</v>
      </c>
      <c r="T22" s="12" t="s">
        <v>65</v>
      </c>
    </row>
    <row r="23" spans="1:20" ht="12.75">
      <c r="A23" s="85" t="s">
        <v>45</v>
      </c>
      <c r="B23" s="57"/>
      <c r="C23" s="63"/>
      <c r="D23" s="55"/>
      <c r="E23" s="55"/>
      <c r="F23" s="55"/>
      <c r="G23" s="55"/>
      <c r="H23" s="55"/>
      <c r="I23" s="64">
        <v>3</v>
      </c>
      <c r="J23" s="64">
        <v>4</v>
      </c>
      <c r="K23" s="55"/>
      <c r="L23" s="55"/>
      <c r="M23" s="55">
        <f t="shared" si="0"/>
        <v>3</v>
      </c>
      <c r="N23" s="65">
        <f t="shared" si="1"/>
        <v>4</v>
      </c>
      <c r="O23" s="11" t="s">
        <v>23</v>
      </c>
      <c r="P23" s="11" t="s">
        <v>67</v>
      </c>
      <c r="Q23" s="11">
        <v>72</v>
      </c>
      <c r="R23" s="11">
        <v>73</v>
      </c>
      <c r="S23" s="11" t="s">
        <v>24</v>
      </c>
      <c r="T23" s="12" t="s">
        <v>65</v>
      </c>
    </row>
    <row r="24" spans="1:20" ht="12.75">
      <c r="A24" s="85" t="s">
        <v>47</v>
      </c>
      <c r="B24" s="57"/>
      <c r="C24" s="63"/>
      <c r="D24" s="55"/>
      <c r="E24" s="55"/>
      <c r="F24" s="55"/>
      <c r="G24" s="55"/>
      <c r="H24" s="55"/>
      <c r="I24" s="64">
        <v>1</v>
      </c>
      <c r="J24" s="55"/>
      <c r="K24" s="55"/>
      <c r="L24" s="55"/>
      <c r="M24" s="55">
        <f t="shared" si="0"/>
        <v>1</v>
      </c>
      <c r="N24" s="65">
        <f t="shared" si="1"/>
        <v>0</v>
      </c>
      <c r="O24" s="11" t="s">
        <v>23</v>
      </c>
      <c r="P24" s="11" t="s">
        <v>67</v>
      </c>
      <c r="Q24" s="11">
        <v>72</v>
      </c>
      <c r="R24" s="11">
        <v>73</v>
      </c>
      <c r="S24" s="11" t="s">
        <v>24</v>
      </c>
      <c r="T24" s="12" t="s">
        <v>65</v>
      </c>
    </row>
    <row r="25" spans="1:20" ht="12.75">
      <c r="A25" s="85" t="s">
        <v>48</v>
      </c>
      <c r="B25" s="57"/>
      <c r="C25" s="63"/>
      <c r="D25" s="55"/>
      <c r="E25" s="55"/>
      <c r="F25" s="55"/>
      <c r="G25" s="55"/>
      <c r="H25" s="55"/>
      <c r="I25" s="64">
        <v>2</v>
      </c>
      <c r="J25" s="55"/>
      <c r="K25" s="55"/>
      <c r="L25" s="55"/>
      <c r="M25" s="55">
        <f t="shared" si="0"/>
        <v>2</v>
      </c>
      <c r="N25" s="65">
        <f t="shared" si="1"/>
        <v>0</v>
      </c>
      <c r="O25" s="11" t="s">
        <v>23</v>
      </c>
      <c r="P25" s="11" t="s">
        <v>67</v>
      </c>
      <c r="Q25" s="11">
        <v>72</v>
      </c>
      <c r="R25" s="11">
        <v>73</v>
      </c>
      <c r="S25" s="11" t="s">
        <v>24</v>
      </c>
      <c r="T25" s="12" t="s">
        <v>65</v>
      </c>
    </row>
    <row r="26" spans="1:20" ht="12.75">
      <c r="A26" s="85" t="s">
        <v>49</v>
      </c>
      <c r="B26" s="57"/>
      <c r="C26" s="63">
        <v>2</v>
      </c>
      <c r="D26" s="55">
        <v>2</v>
      </c>
      <c r="E26" s="55"/>
      <c r="F26" s="55"/>
      <c r="G26" s="55"/>
      <c r="H26" s="55"/>
      <c r="I26" s="64">
        <v>4</v>
      </c>
      <c r="J26" s="64">
        <v>3</v>
      </c>
      <c r="K26" s="55"/>
      <c r="L26" s="55"/>
      <c r="M26" s="55">
        <f t="shared" si="0"/>
        <v>6</v>
      </c>
      <c r="N26" s="65">
        <f t="shared" si="1"/>
        <v>5</v>
      </c>
      <c r="O26" s="11" t="s">
        <v>23</v>
      </c>
      <c r="P26" s="11" t="s">
        <v>67</v>
      </c>
      <c r="Q26" s="11">
        <v>72</v>
      </c>
      <c r="R26" s="11">
        <v>73</v>
      </c>
      <c r="S26" s="11" t="s">
        <v>24</v>
      </c>
      <c r="T26" s="12" t="s">
        <v>65</v>
      </c>
    </row>
    <row r="27" spans="1:20" ht="12.75">
      <c r="A27" s="85" t="s">
        <v>50</v>
      </c>
      <c r="B27" s="57"/>
      <c r="C27" s="63"/>
      <c r="D27" s="55"/>
      <c r="E27" s="55"/>
      <c r="F27" s="55"/>
      <c r="G27" s="55"/>
      <c r="H27" s="55"/>
      <c r="I27" s="64">
        <v>8</v>
      </c>
      <c r="J27" s="64">
        <v>1</v>
      </c>
      <c r="K27" s="55"/>
      <c r="L27" s="55"/>
      <c r="M27" s="55">
        <f t="shared" si="0"/>
        <v>8</v>
      </c>
      <c r="N27" s="65">
        <f t="shared" si="1"/>
        <v>1</v>
      </c>
      <c r="O27" s="11" t="s">
        <v>23</v>
      </c>
      <c r="P27" s="11" t="s">
        <v>67</v>
      </c>
      <c r="Q27" s="11">
        <v>72</v>
      </c>
      <c r="R27" s="11">
        <v>73</v>
      </c>
      <c r="S27" s="11" t="s">
        <v>24</v>
      </c>
      <c r="T27" s="12" t="s">
        <v>65</v>
      </c>
    </row>
    <row r="28" spans="1:20" ht="12.75">
      <c r="A28" s="85" t="s">
        <v>54</v>
      </c>
      <c r="B28" s="57"/>
      <c r="C28" s="63"/>
      <c r="D28" s="55"/>
      <c r="E28" s="55"/>
      <c r="F28" s="55"/>
      <c r="G28" s="55"/>
      <c r="H28" s="55"/>
      <c r="I28" s="64">
        <v>4</v>
      </c>
      <c r="J28" s="64">
        <v>4</v>
      </c>
      <c r="K28" s="55"/>
      <c r="L28" s="55"/>
      <c r="M28" s="55">
        <f t="shared" si="0"/>
        <v>4</v>
      </c>
      <c r="N28" s="65">
        <f t="shared" si="1"/>
        <v>4</v>
      </c>
      <c r="O28" s="11" t="s">
        <v>23</v>
      </c>
      <c r="P28" s="11" t="s">
        <v>67</v>
      </c>
      <c r="Q28" s="11">
        <v>72</v>
      </c>
      <c r="R28" s="11">
        <v>73</v>
      </c>
      <c r="S28" s="11" t="s">
        <v>24</v>
      </c>
      <c r="T28" s="12" t="s">
        <v>65</v>
      </c>
    </row>
    <row r="29" spans="1:20" ht="12.75">
      <c r="A29" s="85" t="s">
        <v>55</v>
      </c>
      <c r="B29" s="57"/>
      <c r="C29" s="63"/>
      <c r="D29" s="55"/>
      <c r="E29" s="55"/>
      <c r="F29" s="55"/>
      <c r="G29" s="55"/>
      <c r="H29" s="55"/>
      <c r="I29" s="64">
        <v>5</v>
      </c>
      <c r="J29" s="64">
        <v>4</v>
      </c>
      <c r="K29" s="55"/>
      <c r="L29" s="55"/>
      <c r="M29" s="55">
        <f t="shared" si="0"/>
        <v>5</v>
      </c>
      <c r="N29" s="65">
        <f t="shared" si="1"/>
        <v>4</v>
      </c>
      <c r="O29" s="11" t="s">
        <v>23</v>
      </c>
      <c r="P29" s="11" t="s">
        <v>67</v>
      </c>
      <c r="Q29" s="11">
        <v>72</v>
      </c>
      <c r="R29" s="11">
        <v>73</v>
      </c>
      <c r="S29" s="11" t="s">
        <v>24</v>
      </c>
      <c r="T29" s="12" t="s">
        <v>65</v>
      </c>
    </row>
    <row r="30" spans="1:20" ht="12.75">
      <c r="A30" s="85" t="s">
        <v>56</v>
      </c>
      <c r="B30" s="57"/>
      <c r="C30" s="63"/>
      <c r="D30" s="55"/>
      <c r="E30" s="55"/>
      <c r="F30" s="55"/>
      <c r="G30" s="55"/>
      <c r="H30" s="55"/>
      <c r="I30" s="55"/>
      <c r="J30" s="64">
        <v>2</v>
      </c>
      <c r="K30" s="55"/>
      <c r="L30" s="55"/>
      <c r="M30" s="55">
        <f t="shared" si="0"/>
        <v>0</v>
      </c>
      <c r="N30" s="65">
        <f t="shared" si="1"/>
        <v>2</v>
      </c>
      <c r="O30" s="11" t="s">
        <v>23</v>
      </c>
      <c r="P30" s="11" t="s">
        <v>67</v>
      </c>
      <c r="Q30" s="11">
        <v>72</v>
      </c>
      <c r="R30" s="11">
        <v>73</v>
      </c>
      <c r="S30" s="11" t="s">
        <v>24</v>
      </c>
      <c r="T30" s="12" t="s">
        <v>65</v>
      </c>
    </row>
    <row r="31" spans="1:20" s="16" customFormat="1" ht="13.5" thickBot="1">
      <c r="A31" s="86" t="s">
        <v>58</v>
      </c>
      <c r="B31" s="57"/>
      <c r="C31" s="67">
        <f>SUM(C10:C30)</f>
        <v>2</v>
      </c>
      <c r="D31" s="68">
        <f>SUM(D10:D30)</f>
        <v>2</v>
      </c>
      <c r="E31" s="68">
        <f aca="true" t="shared" si="2" ref="E31:N31">SUM(E10:E30)</f>
        <v>65</v>
      </c>
      <c r="F31" s="68">
        <f t="shared" si="2"/>
        <v>70</v>
      </c>
      <c r="G31" s="68">
        <f t="shared" si="2"/>
        <v>4</v>
      </c>
      <c r="H31" s="68">
        <f t="shared" si="2"/>
        <v>1</v>
      </c>
      <c r="I31" s="68">
        <f t="shared" si="2"/>
        <v>263</v>
      </c>
      <c r="J31" s="68">
        <f t="shared" si="2"/>
        <v>217</v>
      </c>
      <c r="K31" s="68">
        <f t="shared" si="2"/>
        <v>3</v>
      </c>
      <c r="L31" s="68">
        <f t="shared" si="2"/>
        <v>3</v>
      </c>
      <c r="M31" s="68">
        <f t="shared" si="2"/>
        <v>337</v>
      </c>
      <c r="N31" s="69">
        <f t="shared" si="2"/>
        <v>293</v>
      </c>
      <c r="O31" s="14" t="s">
        <v>23</v>
      </c>
      <c r="P31" s="14" t="s">
        <v>67</v>
      </c>
      <c r="Q31" s="14">
        <v>72</v>
      </c>
      <c r="R31" s="14">
        <v>73</v>
      </c>
      <c r="S31" s="14" t="s">
        <v>24</v>
      </c>
      <c r="T31" s="15" t="s">
        <v>65</v>
      </c>
    </row>
    <row r="32" ht="12.75">
      <c r="A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mergeCells count="13">
    <mergeCell ref="C3:D7"/>
    <mergeCell ref="E3:F7"/>
    <mergeCell ref="G3:H7"/>
    <mergeCell ref="A3:A8"/>
    <mergeCell ref="S3:S8"/>
    <mergeCell ref="T3:T8"/>
    <mergeCell ref="O3:O8"/>
    <mergeCell ref="P3:P8"/>
    <mergeCell ref="Q3:Q8"/>
    <mergeCell ref="I3:J7"/>
    <mergeCell ref="K3:L7"/>
    <mergeCell ref="M3:N7"/>
    <mergeCell ref="R3:R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JP 174</cp:lastModifiedBy>
  <dcterms:created xsi:type="dcterms:W3CDTF">2004-01-16T13:31:43Z</dcterms:created>
  <dcterms:modified xsi:type="dcterms:W3CDTF">2004-02-02T17:13:57Z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