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120" windowHeight="9120" activeTab="0"/>
  </bookViews>
  <sheets>
    <sheet name="Het Rijk" sheetId="1" r:id="rId1"/>
  </sheets>
  <definedNames/>
  <calcPr fullCalcOnLoad="1"/>
</workbook>
</file>

<file path=xl/sharedStrings.xml><?xml version="1.0" encoding="utf-8"?>
<sst xmlns="http://schemas.openxmlformats.org/spreadsheetml/2006/main" count="222" uniqueCount="42">
  <si>
    <t>Bewoonde huizen en schepen</t>
  </si>
  <si>
    <t>Huisgezinnen</t>
  </si>
  <si>
    <t>Leden der huisgezinnen</t>
  </si>
  <si>
    <t>Hoofden van huisgezinnen</t>
  </si>
  <si>
    <t>Kinderen</t>
  </si>
  <si>
    <t>Personen in dienstbetrekking</t>
  </si>
  <si>
    <t>Overige leden der gezinnen</t>
  </si>
  <si>
    <t>Totaal</t>
  </si>
  <si>
    <t>Bevolking van gestichten en andere instellingen, onder één bestuur te zamen wonende</t>
  </si>
  <si>
    <t>Afzonderlijk levende personen</t>
  </si>
  <si>
    <t>Bevolking voor wie het gesticht is bestemd</t>
  </si>
  <si>
    <t>Provincie</t>
  </si>
  <si>
    <t>Paginanummer links</t>
  </si>
  <si>
    <t>Paginanummer rechts</t>
  </si>
  <si>
    <t>Imagenummer</t>
  </si>
  <si>
    <t xml:space="preserve">Totaal der werkelijke bevolking </t>
  </si>
  <si>
    <t>M</t>
  </si>
  <si>
    <t>V</t>
  </si>
  <si>
    <t>Utrecht</t>
  </si>
  <si>
    <t>Tabel</t>
  </si>
  <si>
    <t>Friesland</t>
  </si>
  <si>
    <t>Gelderland</t>
  </si>
  <si>
    <t>Zeeland</t>
  </si>
  <si>
    <t>Noordbrabant</t>
  </si>
  <si>
    <t>Zuidholland</t>
  </si>
  <si>
    <t>Overijssel</t>
  </si>
  <si>
    <t>Groningen</t>
  </si>
  <si>
    <t>Limburg</t>
  </si>
  <si>
    <t>Algemeen totaal</t>
  </si>
  <si>
    <t>Drenthe</t>
  </si>
  <si>
    <t>Het Rijk</t>
  </si>
  <si>
    <t>36_0125</t>
  </si>
  <si>
    <t>VT</t>
  </si>
  <si>
    <t>Telling</t>
  </si>
  <si>
    <t>1879_12_H2</t>
  </si>
  <si>
    <t>Noordholland</t>
  </si>
  <si>
    <t>2) Blz. 55 van het deel voor Noordholland staat 7918 M. en 5708 V., lees: 8549 M. en 6744 V.</t>
  </si>
  <si>
    <t>1) Blz. 62 van het deel voor Noordbrabant staat 13483, lees: 11483.</t>
  </si>
  <si>
    <t xml:space="preserve">HET RIJK TWEEDE GEDEELTE INDEELING NAAR DE HUIZING </t>
  </si>
  <si>
    <t>Provinciën</t>
  </si>
  <si>
    <t>Bestuurders, beambten en bedienden afzonderlijk levende.</t>
  </si>
  <si>
    <t>Bestuurders, beambten en bedienden en personen tot hunne gezinnen behoorende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</si>
</sst>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6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16" applyFill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15.7109375" style="0" customWidth="1"/>
    <col min="2" max="2" width="3.140625" style="0" customWidth="1"/>
    <col min="17" max="24" width="10.7109375" style="0" customWidth="1"/>
    <col min="27" max="27" width="3.140625" style="0" customWidth="1"/>
    <col min="28" max="28" width="11.00390625" style="0" customWidth="1"/>
    <col min="29" max="29" width="3.28125" style="0" customWidth="1"/>
    <col min="30" max="30" width="3.00390625" style="0" customWidth="1"/>
    <col min="31" max="31" width="7.8515625" style="0" customWidth="1"/>
    <col min="32" max="32" width="8.00390625" style="0" customWidth="1"/>
  </cols>
  <sheetData>
    <row r="1" spans="1:32" ht="13.5" thickBot="1">
      <c r="A1" s="23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5"/>
    </row>
    <row r="2" spans="1:32" ht="13.5" thickBo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" customHeight="1">
      <c r="A3" s="44" t="s">
        <v>39</v>
      </c>
      <c r="B3" s="29"/>
      <c r="C3" s="57" t="s">
        <v>0</v>
      </c>
      <c r="D3" s="59" t="s">
        <v>1</v>
      </c>
      <c r="E3" s="66" t="s">
        <v>2</v>
      </c>
      <c r="F3" s="66"/>
      <c r="G3" s="66"/>
      <c r="H3" s="66"/>
      <c r="I3" s="66"/>
      <c r="J3" s="66"/>
      <c r="K3" s="66"/>
      <c r="L3" s="66"/>
      <c r="M3" s="66"/>
      <c r="N3" s="66"/>
      <c r="O3" s="67" t="s">
        <v>9</v>
      </c>
      <c r="P3" s="67"/>
      <c r="Q3" s="66" t="s">
        <v>8</v>
      </c>
      <c r="R3" s="66"/>
      <c r="S3" s="66"/>
      <c r="T3" s="66"/>
      <c r="U3" s="66"/>
      <c r="V3" s="66"/>
      <c r="W3" s="66"/>
      <c r="X3" s="66"/>
      <c r="Y3" s="67" t="s">
        <v>15</v>
      </c>
      <c r="Z3" s="68"/>
      <c r="AA3" s="63" t="s">
        <v>33</v>
      </c>
      <c r="AB3" s="47" t="s">
        <v>19</v>
      </c>
      <c r="AC3" s="47" t="s">
        <v>12</v>
      </c>
      <c r="AD3" s="47" t="s">
        <v>13</v>
      </c>
      <c r="AE3" s="47" t="s">
        <v>11</v>
      </c>
      <c r="AF3" s="50" t="s">
        <v>14</v>
      </c>
    </row>
    <row r="4" spans="1:32" ht="15" customHeight="1">
      <c r="A4" s="45"/>
      <c r="B4" s="29"/>
      <c r="C4" s="58"/>
      <c r="D4" s="48"/>
      <c r="E4" s="53" t="s">
        <v>3</v>
      </c>
      <c r="F4" s="53"/>
      <c r="G4" s="54" t="s">
        <v>4</v>
      </c>
      <c r="H4" s="54"/>
      <c r="I4" s="53" t="s">
        <v>5</v>
      </c>
      <c r="J4" s="53"/>
      <c r="K4" s="53" t="s">
        <v>6</v>
      </c>
      <c r="L4" s="53"/>
      <c r="M4" s="54" t="s">
        <v>7</v>
      </c>
      <c r="N4" s="54"/>
      <c r="O4" s="53"/>
      <c r="P4" s="53"/>
      <c r="Q4" s="53" t="s">
        <v>41</v>
      </c>
      <c r="R4" s="53"/>
      <c r="S4" s="53" t="s">
        <v>40</v>
      </c>
      <c r="T4" s="53"/>
      <c r="U4" s="53" t="s">
        <v>10</v>
      </c>
      <c r="V4" s="53"/>
      <c r="W4" s="54" t="s">
        <v>7</v>
      </c>
      <c r="X4" s="54"/>
      <c r="Y4" s="53"/>
      <c r="Z4" s="69"/>
      <c r="AA4" s="64"/>
      <c r="AB4" s="55"/>
      <c r="AC4" s="55"/>
      <c r="AD4" s="55"/>
      <c r="AE4" s="48"/>
      <c r="AF4" s="51"/>
    </row>
    <row r="5" spans="1:32" ht="15" customHeight="1">
      <c r="A5" s="45"/>
      <c r="B5" s="29"/>
      <c r="C5" s="58"/>
      <c r="D5" s="48"/>
      <c r="E5" s="53"/>
      <c r="F5" s="53"/>
      <c r="G5" s="54"/>
      <c r="H5" s="54"/>
      <c r="I5" s="53"/>
      <c r="J5" s="53"/>
      <c r="K5" s="53"/>
      <c r="L5" s="53"/>
      <c r="M5" s="54"/>
      <c r="N5" s="54"/>
      <c r="O5" s="53"/>
      <c r="P5" s="53"/>
      <c r="Q5" s="53"/>
      <c r="R5" s="53"/>
      <c r="S5" s="53"/>
      <c r="T5" s="53"/>
      <c r="U5" s="53"/>
      <c r="V5" s="53"/>
      <c r="W5" s="54"/>
      <c r="X5" s="54"/>
      <c r="Y5" s="53"/>
      <c r="Z5" s="69"/>
      <c r="AA5" s="64"/>
      <c r="AB5" s="55"/>
      <c r="AC5" s="55"/>
      <c r="AD5" s="55"/>
      <c r="AE5" s="48"/>
      <c r="AF5" s="51"/>
    </row>
    <row r="6" spans="1:32" ht="15" customHeight="1">
      <c r="A6" s="45"/>
      <c r="B6" s="29"/>
      <c r="C6" s="58"/>
      <c r="D6" s="48"/>
      <c r="E6" s="53"/>
      <c r="F6" s="53"/>
      <c r="G6" s="54"/>
      <c r="H6" s="54"/>
      <c r="I6" s="53"/>
      <c r="J6" s="53"/>
      <c r="K6" s="53"/>
      <c r="L6" s="53"/>
      <c r="M6" s="54"/>
      <c r="N6" s="54"/>
      <c r="O6" s="53"/>
      <c r="P6" s="53"/>
      <c r="Q6" s="53"/>
      <c r="R6" s="53"/>
      <c r="S6" s="53"/>
      <c r="T6" s="53"/>
      <c r="U6" s="53"/>
      <c r="V6" s="53"/>
      <c r="W6" s="54"/>
      <c r="X6" s="54"/>
      <c r="Y6" s="53"/>
      <c r="Z6" s="69"/>
      <c r="AA6" s="64"/>
      <c r="AB6" s="55"/>
      <c r="AC6" s="55"/>
      <c r="AD6" s="55"/>
      <c r="AE6" s="48"/>
      <c r="AF6" s="51"/>
    </row>
    <row r="7" spans="1:32" ht="15" customHeight="1">
      <c r="A7" s="45"/>
      <c r="B7" s="29"/>
      <c r="C7" s="58"/>
      <c r="D7" s="48"/>
      <c r="E7" s="53"/>
      <c r="F7" s="53"/>
      <c r="G7" s="54"/>
      <c r="H7" s="54"/>
      <c r="I7" s="53"/>
      <c r="J7" s="53"/>
      <c r="K7" s="53"/>
      <c r="L7" s="53"/>
      <c r="M7" s="54"/>
      <c r="N7" s="54"/>
      <c r="O7" s="53"/>
      <c r="P7" s="53"/>
      <c r="Q7" s="53"/>
      <c r="R7" s="53"/>
      <c r="S7" s="53"/>
      <c r="T7" s="53"/>
      <c r="U7" s="53"/>
      <c r="V7" s="53"/>
      <c r="W7" s="54"/>
      <c r="X7" s="54"/>
      <c r="Y7" s="53"/>
      <c r="Z7" s="69"/>
      <c r="AA7" s="64"/>
      <c r="AB7" s="55"/>
      <c r="AC7" s="55"/>
      <c r="AD7" s="55"/>
      <c r="AE7" s="48"/>
      <c r="AF7" s="51"/>
    </row>
    <row r="8" spans="1:32" ht="15" customHeight="1">
      <c r="A8" s="45"/>
      <c r="B8" s="29"/>
      <c r="C8" s="58"/>
      <c r="D8" s="48"/>
      <c r="E8" s="53"/>
      <c r="F8" s="53"/>
      <c r="G8" s="54"/>
      <c r="H8" s="54"/>
      <c r="I8" s="53"/>
      <c r="J8" s="53"/>
      <c r="K8" s="53"/>
      <c r="L8" s="53"/>
      <c r="M8" s="54"/>
      <c r="N8" s="54"/>
      <c r="O8" s="53"/>
      <c r="P8" s="53"/>
      <c r="Q8" s="53"/>
      <c r="R8" s="53"/>
      <c r="S8" s="53"/>
      <c r="T8" s="53"/>
      <c r="U8" s="53"/>
      <c r="V8" s="53"/>
      <c r="W8" s="54"/>
      <c r="X8" s="54"/>
      <c r="Y8" s="53"/>
      <c r="Z8" s="69"/>
      <c r="AA8" s="64"/>
      <c r="AB8" s="55"/>
      <c r="AC8" s="55"/>
      <c r="AD8" s="55"/>
      <c r="AE8" s="48"/>
      <c r="AF8" s="51"/>
    </row>
    <row r="9" spans="1:32" ht="15" customHeight="1">
      <c r="A9" s="45">
        <v>1</v>
      </c>
      <c r="B9" s="29"/>
      <c r="C9" s="60">
        <v>2</v>
      </c>
      <c r="D9" s="54">
        <v>3</v>
      </c>
      <c r="E9" s="28" t="s">
        <v>16</v>
      </c>
      <c r="F9" s="28" t="s">
        <v>17</v>
      </c>
      <c r="G9" s="28" t="s">
        <v>16</v>
      </c>
      <c r="H9" s="28" t="s">
        <v>17</v>
      </c>
      <c r="I9" s="28" t="s">
        <v>16</v>
      </c>
      <c r="J9" s="28" t="s">
        <v>17</v>
      </c>
      <c r="K9" s="28" t="s">
        <v>16</v>
      </c>
      <c r="L9" s="28" t="s">
        <v>17</v>
      </c>
      <c r="M9" s="28" t="s">
        <v>16</v>
      </c>
      <c r="N9" s="28" t="s">
        <v>17</v>
      </c>
      <c r="O9" s="28" t="s">
        <v>16</v>
      </c>
      <c r="P9" s="28" t="s">
        <v>17</v>
      </c>
      <c r="Q9" s="28" t="s">
        <v>16</v>
      </c>
      <c r="R9" s="28" t="s">
        <v>17</v>
      </c>
      <c r="S9" s="28" t="s">
        <v>16</v>
      </c>
      <c r="T9" s="28" t="s">
        <v>17</v>
      </c>
      <c r="U9" s="28" t="s">
        <v>16</v>
      </c>
      <c r="V9" s="28" t="s">
        <v>17</v>
      </c>
      <c r="W9" s="28" t="s">
        <v>16</v>
      </c>
      <c r="X9" s="28" t="s">
        <v>17</v>
      </c>
      <c r="Y9" s="28" t="s">
        <v>16</v>
      </c>
      <c r="Z9" s="42" t="s">
        <v>17</v>
      </c>
      <c r="AA9" s="64"/>
      <c r="AB9" s="55"/>
      <c r="AC9" s="55"/>
      <c r="AD9" s="55"/>
      <c r="AE9" s="48"/>
      <c r="AF9" s="51"/>
    </row>
    <row r="10" spans="1:32" ht="15" customHeight="1" thickBot="1">
      <c r="A10" s="46"/>
      <c r="B10" s="29"/>
      <c r="C10" s="61"/>
      <c r="D10" s="62"/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0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30">
        <v>24</v>
      </c>
      <c r="Z10" s="43">
        <v>25</v>
      </c>
      <c r="AA10" s="65"/>
      <c r="AB10" s="56"/>
      <c r="AC10" s="56"/>
      <c r="AD10" s="56"/>
      <c r="AE10" s="49"/>
      <c r="AF10" s="52"/>
    </row>
    <row r="11" ht="13.5" thickBot="1"/>
    <row r="12" spans="1:32" ht="12.75">
      <c r="A12" s="37" t="s">
        <v>23</v>
      </c>
      <c r="C12" s="1">
        <v>12649</v>
      </c>
      <c r="D12" s="4">
        <v>13696</v>
      </c>
      <c r="E12" s="4">
        <v>11712</v>
      </c>
      <c r="F12" s="4">
        <v>1984</v>
      </c>
      <c r="G12" s="4">
        <v>16592</v>
      </c>
      <c r="H12" s="4">
        <v>16499</v>
      </c>
      <c r="I12" s="4">
        <v>447</v>
      </c>
      <c r="J12" s="4">
        <v>2582</v>
      </c>
      <c r="K12" s="4">
        <v>2074</v>
      </c>
      <c r="L12" s="4">
        <v>12910</v>
      </c>
      <c r="M12" s="4">
        <f>SUM(E12,G12,I12,K12)</f>
        <v>30825</v>
      </c>
      <c r="N12" s="4">
        <f>SUM(F12,H12,J12,L12)</f>
        <v>33975</v>
      </c>
      <c r="O12" s="4">
        <v>563</v>
      </c>
      <c r="P12" s="4">
        <v>709</v>
      </c>
      <c r="Q12" s="4">
        <v>203</v>
      </c>
      <c r="R12" s="4">
        <v>263</v>
      </c>
      <c r="S12" s="4">
        <v>68</v>
      </c>
      <c r="T12" s="4">
        <v>59</v>
      </c>
      <c r="U12" s="4">
        <v>2307</v>
      </c>
      <c r="V12" s="4">
        <v>1783</v>
      </c>
      <c r="W12" s="31">
        <v>2578</v>
      </c>
      <c r="X12" s="31">
        <v>2105</v>
      </c>
      <c r="Y12" s="31">
        <v>33695</v>
      </c>
      <c r="Z12" s="32">
        <v>36467</v>
      </c>
      <c r="AA12" s="8" t="s">
        <v>32</v>
      </c>
      <c r="AB12" s="8" t="s">
        <v>34</v>
      </c>
      <c r="AC12" s="8">
        <v>28</v>
      </c>
      <c r="AD12" s="8">
        <v>29</v>
      </c>
      <c r="AE12" s="8" t="s">
        <v>30</v>
      </c>
      <c r="AF12" s="9" t="s">
        <v>31</v>
      </c>
    </row>
    <row r="13" spans="1:32" ht="12.75">
      <c r="A13" s="38" t="s">
        <v>21</v>
      </c>
      <c r="C13" s="2">
        <v>17183</v>
      </c>
      <c r="D13" s="5">
        <v>19158</v>
      </c>
      <c r="E13" s="5">
        <v>16425</v>
      </c>
      <c r="F13" s="7">
        <v>2733</v>
      </c>
      <c r="G13" s="7">
        <v>22022</v>
      </c>
      <c r="H13" s="7">
        <v>21212</v>
      </c>
      <c r="I13" s="7">
        <v>1245</v>
      </c>
      <c r="J13" s="7">
        <v>4924</v>
      </c>
      <c r="K13" s="7">
        <v>3162</v>
      </c>
      <c r="L13" s="7">
        <v>18356</v>
      </c>
      <c r="M13" s="5">
        <f aca="true" t="shared" si="0" ref="M13:M21">SUM(E13,G13,I13,K13)</f>
        <v>42854</v>
      </c>
      <c r="N13" s="5">
        <f aca="true" t="shared" si="1" ref="N13:N21">SUM(F13,H13,J13,L13)</f>
        <v>47225</v>
      </c>
      <c r="O13" s="7">
        <v>736</v>
      </c>
      <c r="P13" s="7">
        <v>1152</v>
      </c>
      <c r="Q13" s="7">
        <v>138</v>
      </c>
      <c r="R13" s="7">
        <v>247</v>
      </c>
      <c r="S13" s="7">
        <v>61</v>
      </c>
      <c r="T13" s="7">
        <v>136</v>
      </c>
      <c r="U13" s="7">
        <v>2076</v>
      </c>
      <c r="V13" s="7">
        <v>1694</v>
      </c>
      <c r="W13" s="33">
        <v>2275</v>
      </c>
      <c r="X13" s="33">
        <v>2077</v>
      </c>
      <c r="Y13" s="33">
        <v>45666</v>
      </c>
      <c r="Z13" s="34">
        <v>50071</v>
      </c>
      <c r="AA13" s="10" t="s">
        <v>32</v>
      </c>
      <c r="AB13" s="10" t="s">
        <v>34</v>
      </c>
      <c r="AC13" s="10">
        <v>28</v>
      </c>
      <c r="AD13" s="10">
        <v>29</v>
      </c>
      <c r="AE13" s="10" t="s">
        <v>30</v>
      </c>
      <c r="AF13" s="11" t="s">
        <v>31</v>
      </c>
    </row>
    <row r="14" spans="1:32" ht="12.75">
      <c r="A14" s="38" t="s">
        <v>24</v>
      </c>
      <c r="C14" s="2">
        <v>61178</v>
      </c>
      <c r="D14" s="5">
        <v>85111</v>
      </c>
      <c r="E14" s="7">
        <v>72095</v>
      </c>
      <c r="F14" s="7">
        <v>13016</v>
      </c>
      <c r="G14" s="7">
        <v>90016</v>
      </c>
      <c r="H14" s="7">
        <v>89995</v>
      </c>
      <c r="I14" s="7">
        <v>1606</v>
      </c>
      <c r="J14" s="7">
        <v>16769</v>
      </c>
      <c r="K14" s="7">
        <v>11511</v>
      </c>
      <c r="L14" s="7">
        <v>81689</v>
      </c>
      <c r="M14" s="5">
        <f t="shared" si="0"/>
        <v>175228</v>
      </c>
      <c r="N14" s="5">
        <f t="shared" si="1"/>
        <v>201469</v>
      </c>
      <c r="O14" s="7">
        <v>3384</v>
      </c>
      <c r="P14" s="7">
        <v>6699</v>
      </c>
      <c r="Q14" s="7">
        <v>365</v>
      </c>
      <c r="R14" s="7">
        <v>484</v>
      </c>
      <c r="S14" s="7">
        <v>199</v>
      </c>
      <c r="T14" s="7">
        <v>387</v>
      </c>
      <c r="U14" s="7">
        <v>5268</v>
      </c>
      <c r="V14" s="7">
        <v>3761</v>
      </c>
      <c r="W14" s="33">
        <v>5832</v>
      </c>
      <c r="X14" s="33">
        <v>4632</v>
      </c>
      <c r="Y14" s="33">
        <v>183880</v>
      </c>
      <c r="Z14" s="34">
        <v>211929</v>
      </c>
      <c r="AA14" s="10" t="s">
        <v>32</v>
      </c>
      <c r="AB14" s="10" t="s">
        <v>34</v>
      </c>
      <c r="AC14" s="10">
        <v>28</v>
      </c>
      <c r="AD14" s="10">
        <v>29</v>
      </c>
      <c r="AE14" s="10" t="s">
        <v>30</v>
      </c>
      <c r="AF14" s="11" t="s">
        <v>31</v>
      </c>
    </row>
    <row r="15" spans="1:32" ht="12.75">
      <c r="A15" s="38" t="s">
        <v>35</v>
      </c>
      <c r="C15" s="2">
        <v>43286</v>
      </c>
      <c r="D15" s="7">
        <v>84748</v>
      </c>
      <c r="E15" s="7">
        <v>71991</v>
      </c>
      <c r="F15" s="7">
        <v>12757</v>
      </c>
      <c r="G15" s="7">
        <v>92587</v>
      </c>
      <c r="H15" s="7">
        <v>90751</v>
      </c>
      <c r="I15" s="7">
        <v>1848</v>
      </c>
      <c r="J15" s="7">
        <v>16517</v>
      </c>
      <c r="K15" s="7">
        <v>9723</v>
      </c>
      <c r="L15" s="7">
        <v>79687</v>
      </c>
      <c r="M15" s="5">
        <f t="shared" si="0"/>
        <v>176149</v>
      </c>
      <c r="N15" s="5">
        <f t="shared" si="1"/>
        <v>199712</v>
      </c>
      <c r="O15" s="7">
        <v>6011</v>
      </c>
      <c r="P15" s="7">
        <v>6982</v>
      </c>
      <c r="Q15" s="7">
        <v>249</v>
      </c>
      <c r="R15" s="7">
        <v>388</v>
      </c>
      <c r="S15" s="7">
        <v>158</v>
      </c>
      <c r="T15" s="7">
        <v>300</v>
      </c>
      <c r="U15" s="7">
        <v>6241</v>
      </c>
      <c r="V15" s="7">
        <v>4595</v>
      </c>
      <c r="W15" s="33">
        <v>6648</v>
      </c>
      <c r="X15" s="33">
        <v>5283</v>
      </c>
      <c r="Y15" s="33">
        <v>188401</v>
      </c>
      <c r="Z15" s="34">
        <v>211289</v>
      </c>
      <c r="AA15" s="10" t="s">
        <v>32</v>
      </c>
      <c r="AB15" s="10" t="s">
        <v>34</v>
      </c>
      <c r="AC15" s="10">
        <v>28</v>
      </c>
      <c r="AD15" s="10">
        <v>29</v>
      </c>
      <c r="AE15" s="10" t="s">
        <v>30</v>
      </c>
      <c r="AF15" s="11" t="s">
        <v>31</v>
      </c>
    </row>
    <row r="16" spans="1:32" ht="12.75">
      <c r="A16" s="38" t="s">
        <v>22</v>
      </c>
      <c r="C16" s="2">
        <v>3994</v>
      </c>
      <c r="D16" s="7">
        <v>5602</v>
      </c>
      <c r="E16" s="7">
        <v>4730</v>
      </c>
      <c r="F16" s="7">
        <v>872</v>
      </c>
      <c r="G16" s="7">
        <v>5874</v>
      </c>
      <c r="H16" s="7">
        <v>5883</v>
      </c>
      <c r="I16" s="7">
        <v>124</v>
      </c>
      <c r="J16" s="7">
        <v>1116</v>
      </c>
      <c r="K16" s="7">
        <v>730</v>
      </c>
      <c r="L16" s="7">
        <v>5284</v>
      </c>
      <c r="M16" s="5">
        <f t="shared" si="0"/>
        <v>11458</v>
      </c>
      <c r="N16" s="5">
        <f t="shared" si="1"/>
        <v>13155</v>
      </c>
      <c r="O16" s="7">
        <v>219</v>
      </c>
      <c r="P16" s="7">
        <v>503</v>
      </c>
      <c r="Q16" s="7">
        <v>26</v>
      </c>
      <c r="R16" s="7">
        <v>60</v>
      </c>
      <c r="S16" s="7">
        <v>8</v>
      </c>
      <c r="T16" s="7">
        <v>12</v>
      </c>
      <c r="U16" s="7">
        <v>481</v>
      </c>
      <c r="V16" s="7">
        <v>278</v>
      </c>
      <c r="W16" s="33">
        <v>515</v>
      </c>
      <c r="X16" s="33">
        <v>350</v>
      </c>
      <c r="Y16" s="33">
        <v>12158</v>
      </c>
      <c r="Z16" s="34">
        <v>13936</v>
      </c>
      <c r="AA16" s="10" t="s">
        <v>32</v>
      </c>
      <c r="AB16" s="10" t="s">
        <v>34</v>
      </c>
      <c r="AC16" s="10">
        <v>28</v>
      </c>
      <c r="AD16" s="10">
        <v>29</v>
      </c>
      <c r="AE16" s="10" t="s">
        <v>30</v>
      </c>
      <c r="AF16" s="11" t="s">
        <v>31</v>
      </c>
    </row>
    <row r="17" spans="1:32" ht="12.75">
      <c r="A17" s="38" t="s">
        <v>18</v>
      </c>
      <c r="C17" s="2">
        <v>15050</v>
      </c>
      <c r="D17" s="7">
        <v>16952</v>
      </c>
      <c r="E17" s="7">
        <v>14313</v>
      </c>
      <c r="F17" s="7">
        <v>2639</v>
      </c>
      <c r="G17" s="7">
        <v>18172</v>
      </c>
      <c r="H17" s="7">
        <v>18137</v>
      </c>
      <c r="I17" s="7">
        <v>563</v>
      </c>
      <c r="J17" s="7">
        <v>3737</v>
      </c>
      <c r="K17" s="7">
        <v>2594</v>
      </c>
      <c r="L17" s="7">
        <v>16294</v>
      </c>
      <c r="M17" s="5">
        <f t="shared" si="0"/>
        <v>35642</v>
      </c>
      <c r="N17" s="5">
        <f t="shared" si="1"/>
        <v>40807</v>
      </c>
      <c r="O17" s="7">
        <v>816</v>
      </c>
      <c r="P17" s="7">
        <v>1169</v>
      </c>
      <c r="Q17" s="7">
        <v>90</v>
      </c>
      <c r="R17" s="7">
        <v>136</v>
      </c>
      <c r="S17" s="7">
        <v>61</v>
      </c>
      <c r="T17" s="7">
        <v>118</v>
      </c>
      <c r="U17" s="7">
        <v>1740</v>
      </c>
      <c r="V17" s="7">
        <v>1111</v>
      </c>
      <c r="W17" s="33">
        <v>1891</v>
      </c>
      <c r="X17" s="33">
        <v>1365</v>
      </c>
      <c r="Y17" s="33">
        <v>38198</v>
      </c>
      <c r="Z17" s="34">
        <v>43087</v>
      </c>
      <c r="AA17" s="10" t="s">
        <v>32</v>
      </c>
      <c r="AB17" s="10" t="s">
        <v>34</v>
      </c>
      <c r="AC17" s="10">
        <v>28</v>
      </c>
      <c r="AD17" s="10">
        <v>29</v>
      </c>
      <c r="AE17" s="10" t="s">
        <v>30</v>
      </c>
      <c r="AF17" s="11" t="s">
        <v>31</v>
      </c>
    </row>
    <row r="18" spans="1:32" ht="12.75">
      <c r="A18" s="38" t="s">
        <v>20</v>
      </c>
      <c r="C18" s="2">
        <v>20025</v>
      </c>
      <c r="D18" s="7">
        <v>20079</v>
      </c>
      <c r="E18" s="7">
        <v>17709</v>
      </c>
      <c r="F18" s="7">
        <v>2370</v>
      </c>
      <c r="G18" s="7">
        <v>24409</v>
      </c>
      <c r="H18" s="7">
        <v>21983</v>
      </c>
      <c r="I18" s="7">
        <v>1736</v>
      </c>
      <c r="J18" s="7">
        <v>3950</v>
      </c>
      <c r="K18" s="7">
        <v>2888</v>
      </c>
      <c r="L18" s="7">
        <v>18943</v>
      </c>
      <c r="M18" s="5">
        <f t="shared" si="0"/>
        <v>46742</v>
      </c>
      <c r="N18" s="5">
        <f t="shared" si="1"/>
        <v>47246</v>
      </c>
      <c r="O18" s="7">
        <v>379</v>
      </c>
      <c r="P18" s="7">
        <v>783</v>
      </c>
      <c r="Q18" s="7">
        <v>103</v>
      </c>
      <c r="R18" s="7">
        <v>154</v>
      </c>
      <c r="S18" s="5"/>
      <c r="T18" s="7">
        <v>16</v>
      </c>
      <c r="U18" s="7">
        <v>1293</v>
      </c>
      <c r="V18" s="7">
        <v>793</v>
      </c>
      <c r="W18" s="33">
        <v>1396</v>
      </c>
      <c r="X18" s="33">
        <v>963</v>
      </c>
      <c r="Y18" s="33">
        <v>48414</v>
      </c>
      <c r="Z18" s="34">
        <v>48822</v>
      </c>
      <c r="AA18" s="10" t="s">
        <v>32</v>
      </c>
      <c r="AB18" s="10" t="s">
        <v>34</v>
      </c>
      <c r="AC18" s="10">
        <v>28</v>
      </c>
      <c r="AD18" s="10">
        <v>29</v>
      </c>
      <c r="AE18" s="10" t="s">
        <v>30</v>
      </c>
      <c r="AF18" s="11" t="s">
        <v>31</v>
      </c>
    </row>
    <row r="19" spans="1:32" ht="12.75">
      <c r="A19" s="38" t="s">
        <v>25</v>
      </c>
      <c r="C19" s="2">
        <v>11490</v>
      </c>
      <c r="D19" s="7">
        <v>12083</v>
      </c>
      <c r="E19" s="7">
        <v>10325</v>
      </c>
      <c r="F19" s="7">
        <v>1758</v>
      </c>
      <c r="G19" s="7">
        <v>14343</v>
      </c>
      <c r="H19" s="7">
        <v>12963</v>
      </c>
      <c r="I19" s="7">
        <v>578</v>
      </c>
      <c r="J19" s="7">
        <v>2500</v>
      </c>
      <c r="K19" s="7">
        <v>2141</v>
      </c>
      <c r="L19" s="7">
        <v>11274</v>
      </c>
      <c r="M19" s="5">
        <f t="shared" si="0"/>
        <v>27387</v>
      </c>
      <c r="N19" s="5">
        <f t="shared" si="1"/>
        <v>28495</v>
      </c>
      <c r="O19" s="7">
        <v>400</v>
      </c>
      <c r="P19" s="7">
        <v>608</v>
      </c>
      <c r="Q19" s="7">
        <v>77</v>
      </c>
      <c r="R19" s="7">
        <v>110</v>
      </c>
      <c r="S19" s="7">
        <v>47</v>
      </c>
      <c r="T19" s="7">
        <v>22</v>
      </c>
      <c r="U19" s="7">
        <v>1524</v>
      </c>
      <c r="V19" s="7">
        <v>905</v>
      </c>
      <c r="W19" s="33">
        <v>1648</v>
      </c>
      <c r="X19" s="33">
        <v>1037</v>
      </c>
      <c r="Y19" s="33">
        <v>29311</v>
      </c>
      <c r="Z19" s="34">
        <v>30008</v>
      </c>
      <c r="AA19" s="10" t="s">
        <v>32</v>
      </c>
      <c r="AB19" s="10" t="s">
        <v>34</v>
      </c>
      <c r="AC19" s="10">
        <v>28</v>
      </c>
      <c r="AD19" s="10">
        <v>29</v>
      </c>
      <c r="AE19" s="10" t="s">
        <v>30</v>
      </c>
      <c r="AF19" s="11" t="s">
        <v>31</v>
      </c>
    </row>
    <row r="20" spans="1:32" ht="12.75">
      <c r="A20" s="38" t="s">
        <v>26</v>
      </c>
      <c r="C20" s="2">
        <v>7932</v>
      </c>
      <c r="D20" s="7">
        <v>9609</v>
      </c>
      <c r="E20" s="7">
        <v>8023</v>
      </c>
      <c r="F20" s="7">
        <v>1586</v>
      </c>
      <c r="G20" s="7">
        <v>10330</v>
      </c>
      <c r="H20" s="7">
        <v>10203</v>
      </c>
      <c r="I20" s="7">
        <v>437</v>
      </c>
      <c r="J20" s="7">
        <v>2292</v>
      </c>
      <c r="K20" s="7">
        <v>1910</v>
      </c>
      <c r="L20" s="7">
        <v>9147</v>
      </c>
      <c r="M20" s="5">
        <f t="shared" si="0"/>
        <v>20700</v>
      </c>
      <c r="N20" s="5">
        <f t="shared" si="1"/>
        <v>23228</v>
      </c>
      <c r="O20" s="7">
        <v>246</v>
      </c>
      <c r="P20" s="7">
        <v>469</v>
      </c>
      <c r="Q20" s="7">
        <v>53</v>
      </c>
      <c r="R20" s="7">
        <v>104</v>
      </c>
      <c r="S20" s="7">
        <v>9</v>
      </c>
      <c r="T20" s="7">
        <v>35</v>
      </c>
      <c r="U20" s="7">
        <v>606</v>
      </c>
      <c r="V20" s="7">
        <v>757</v>
      </c>
      <c r="W20" s="33">
        <v>668</v>
      </c>
      <c r="X20" s="33">
        <v>896</v>
      </c>
      <c r="Y20" s="33">
        <v>21552</v>
      </c>
      <c r="Z20" s="34">
        <v>24454</v>
      </c>
      <c r="AA20" s="10" t="s">
        <v>32</v>
      </c>
      <c r="AB20" s="10" t="s">
        <v>34</v>
      </c>
      <c r="AC20" s="10">
        <v>28</v>
      </c>
      <c r="AD20" s="10">
        <v>29</v>
      </c>
      <c r="AE20" s="10" t="s">
        <v>30</v>
      </c>
      <c r="AF20" s="11" t="s">
        <v>31</v>
      </c>
    </row>
    <row r="21" spans="1:32" ht="12.75">
      <c r="A21" s="38" t="s">
        <v>27</v>
      </c>
      <c r="C21" s="2">
        <v>2926</v>
      </c>
      <c r="D21" s="7">
        <v>5651</v>
      </c>
      <c r="E21" s="7">
        <v>4675</v>
      </c>
      <c r="F21" s="7">
        <v>976</v>
      </c>
      <c r="G21" s="7">
        <v>6620</v>
      </c>
      <c r="H21" s="7">
        <v>6595</v>
      </c>
      <c r="I21" s="7">
        <v>169</v>
      </c>
      <c r="J21" s="7">
        <v>1130</v>
      </c>
      <c r="K21" s="7">
        <v>569</v>
      </c>
      <c r="L21" s="7">
        <v>5114</v>
      </c>
      <c r="M21" s="5">
        <f t="shared" si="0"/>
        <v>12033</v>
      </c>
      <c r="N21" s="5">
        <f t="shared" si="1"/>
        <v>13815</v>
      </c>
      <c r="O21" s="7">
        <v>581</v>
      </c>
      <c r="P21" s="7">
        <v>624</v>
      </c>
      <c r="Q21" s="7">
        <v>41</v>
      </c>
      <c r="R21" s="7">
        <v>51</v>
      </c>
      <c r="S21" s="7">
        <v>89</v>
      </c>
      <c r="T21" s="7">
        <v>166</v>
      </c>
      <c r="U21" s="7">
        <v>763</v>
      </c>
      <c r="V21" s="7">
        <v>722</v>
      </c>
      <c r="W21" s="33">
        <v>893</v>
      </c>
      <c r="X21" s="33">
        <v>939</v>
      </c>
      <c r="Y21" s="33">
        <v>13377</v>
      </c>
      <c r="Z21" s="34">
        <v>15161</v>
      </c>
      <c r="AA21" s="10" t="s">
        <v>32</v>
      </c>
      <c r="AB21" s="10" t="s">
        <v>34</v>
      </c>
      <c r="AC21" s="10">
        <v>28</v>
      </c>
      <c r="AD21" s="10">
        <v>29</v>
      </c>
      <c r="AE21" s="10" t="s">
        <v>30</v>
      </c>
      <c r="AF21" s="11" t="s">
        <v>31</v>
      </c>
    </row>
    <row r="22" spans="1:32" ht="12.75">
      <c r="A22" s="39" t="s">
        <v>7</v>
      </c>
      <c r="B22" s="5"/>
      <c r="C22" s="17">
        <f>SUM(C12:C21)</f>
        <v>195713</v>
      </c>
      <c r="D22" s="16">
        <f aca="true" t="shared" si="2" ref="D22:Z22">SUM(D12:D21)</f>
        <v>272689</v>
      </c>
      <c r="E22" s="16">
        <f t="shared" si="2"/>
        <v>231998</v>
      </c>
      <c r="F22" s="16">
        <f t="shared" si="2"/>
        <v>40691</v>
      </c>
      <c r="G22" s="16">
        <f t="shared" si="2"/>
        <v>300965</v>
      </c>
      <c r="H22" s="16">
        <f t="shared" si="2"/>
        <v>294221</v>
      </c>
      <c r="I22" s="16">
        <f t="shared" si="2"/>
        <v>8753</v>
      </c>
      <c r="J22" s="16">
        <f t="shared" si="2"/>
        <v>55517</v>
      </c>
      <c r="K22" s="16">
        <f t="shared" si="2"/>
        <v>37302</v>
      </c>
      <c r="L22" s="16">
        <f t="shared" si="2"/>
        <v>258698</v>
      </c>
      <c r="M22" s="16">
        <f aca="true" t="shared" si="3" ref="M22:M33">SUM(E22,G22,I22,K22)</f>
        <v>579018</v>
      </c>
      <c r="N22" s="16">
        <f aca="true" t="shared" si="4" ref="N22:N33">SUM(F22,H22,J22,L22)</f>
        <v>649127</v>
      </c>
      <c r="O22" s="16">
        <f t="shared" si="2"/>
        <v>13335</v>
      </c>
      <c r="P22" s="16">
        <f t="shared" si="2"/>
        <v>19698</v>
      </c>
      <c r="Q22" s="16">
        <f t="shared" si="2"/>
        <v>1345</v>
      </c>
      <c r="R22" s="16">
        <f t="shared" si="2"/>
        <v>1997</v>
      </c>
      <c r="S22" s="16">
        <f t="shared" si="2"/>
        <v>700</v>
      </c>
      <c r="T22" s="16">
        <f t="shared" si="2"/>
        <v>1251</v>
      </c>
      <c r="U22" s="16">
        <f t="shared" si="2"/>
        <v>22299</v>
      </c>
      <c r="V22" s="16">
        <f t="shared" si="2"/>
        <v>16399</v>
      </c>
      <c r="W22" s="16">
        <f t="shared" si="2"/>
        <v>24344</v>
      </c>
      <c r="X22" s="16">
        <f t="shared" si="2"/>
        <v>19647</v>
      </c>
      <c r="Y22" s="16">
        <f t="shared" si="2"/>
        <v>614652</v>
      </c>
      <c r="Z22" s="18">
        <f t="shared" si="2"/>
        <v>685224</v>
      </c>
      <c r="AA22" s="10" t="s">
        <v>32</v>
      </c>
      <c r="AB22" s="10" t="s">
        <v>34</v>
      </c>
      <c r="AC22" s="10">
        <v>28</v>
      </c>
      <c r="AD22" s="10">
        <v>29</v>
      </c>
      <c r="AE22" s="10" t="s">
        <v>30</v>
      </c>
      <c r="AF22" s="11" t="s">
        <v>31</v>
      </c>
    </row>
    <row r="23" spans="1:32" ht="12.75">
      <c r="A23" s="38" t="s">
        <v>23</v>
      </c>
      <c r="C23" s="2">
        <v>83053</v>
      </c>
      <c r="D23" s="7">
        <v>80315</v>
      </c>
      <c r="E23" s="7">
        <v>68832</v>
      </c>
      <c r="F23" s="22">
        <v>11483</v>
      </c>
      <c r="G23" s="7">
        <v>100566</v>
      </c>
      <c r="H23" s="7">
        <v>89438</v>
      </c>
      <c r="I23" s="7">
        <v>7740</v>
      </c>
      <c r="J23" s="7">
        <v>12648</v>
      </c>
      <c r="K23" s="7">
        <v>17658</v>
      </c>
      <c r="L23" s="7">
        <v>75352</v>
      </c>
      <c r="M23" s="5">
        <f t="shared" si="3"/>
        <v>194796</v>
      </c>
      <c r="N23" s="5">
        <f t="shared" si="4"/>
        <v>188921</v>
      </c>
      <c r="O23" s="7">
        <v>2048</v>
      </c>
      <c r="P23" s="7">
        <v>3401</v>
      </c>
      <c r="Q23" s="7">
        <v>230</v>
      </c>
      <c r="R23" s="7">
        <v>407</v>
      </c>
      <c r="S23" s="7">
        <v>211</v>
      </c>
      <c r="T23" s="7">
        <v>451</v>
      </c>
      <c r="U23" s="7">
        <v>3557</v>
      </c>
      <c r="V23" s="7">
        <v>3543</v>
      </c>
      <c r="W23" s="33">
        <v>3998</v>
      </c>
      <c r="X23" s="33">
        <v>4401</v>
      </c>
      <c r="Y23" s="33">
        <v>200401</v>
      </c>
      <c r="Z23" s="34">
        <v>195865</v>
      </c>
      <c r="AA23" s="10" t="s">
        <v>32</v>
      </c>
      <c r="AB23" s="10" t="s">
        <v>34</v>
      </c>
      <c r="AC23" s="10">
        <v>28</v>
      </c>
      <c r="AD23" s="10">
        <v>29</v>
      </c>
      <c r="AE23" s="10" t="s">
        <v>30</v>
      </c>
      <c r="AF23" s="11" t="s">
        <v>31</v>
      </c>
    </row>
    <row r="24" spans="1:32" ht="12.75">
      <c r="A24" s="38" t="s">
        <v>21</v>
      </c>
      <c r="C24" s="2">
        <v>71830</v>
      </c>
      <c r="D24" s="7">
        <v>72023</v>
      </c>
      <c r="E24" s="7">
        <v>63270</v>
      </c>
      <c r="F24" s="7">
        <v>8753</v>
      </c>
      <c r="G24" s="7">
        <v>96621</v>
      </c>
      <c r="H24" s="7">
        <v>82664</v>
      </c>
      <c r="I24" s="7">
        <v>8564</v>
      </c>
      <c r="J24" s="7">
        <v>12365</v>
      </c>
      <c r="K24" s="7">
        <v>18366</v>
      </c>
      <c r="L24" s="7">
        <v>73689</v>
      </c>
      <c r="M24" s="5">
        <f t="shared" si="3"/>
        <v>186821</v>
      </c>
      <c r="N24" s="5">
        <f t="shared" si="4"/>
        <v>177471</v>
      </c>
      <c r="O24" s="7">
        <v>1528</v>
      </c>
      <c r="P24" s="7">
        <v>2166</v>
      </c>
      <c r="Q24" s="7">
        <v>206</v>
      </c>
      <c r="R24" s="7">
        <v>399</v>
      </c>
      <c r="S24" s="7">
        <v>15</v>
      </c>
      <c r="T24" s="7">
        <v>67</v>
      </c>
      <c r="U24" s="7">
        <v>1575</v>
      </c>
      <c r="V24" s="7">
        <v>1248</v>
      </c>
      <c r="W24" s="33">
        <v>1796</v>
      </c>
      <c r="X24" s="33">
        <v>1714</v>
      </c>
      <c r="Y24" s="33">
        <v>189924</v>
      </c>
      <c r="Z24" s="34">
        <v>180885</v>
      </c>
      <c r="AA24" s="10" t="s">
        <v>32</v>
      </c>
      <c r="AB24" s="10" t="s">
        <v>34</v>
      </c>
      <c r="AC24" s="10">
        <v>28</v>
      </c>
      <c r="AD24" s="10">
        <v>29</v>
      </c>
      <c r="AE24" s="10" t="s">
        <v>30</v>
      </c>
      <c r="AF24" s="11" t="s">
        <v>31</v>
      </c>
    </row>
    <row r="25" spans="1:32" ht="12.75">
      <c r="A25" s="38" t="s">
        <v>24</v>
      </c>
      <c r="C25" s="2">
        <v>82813</v>
      </c>
      <c r="D25" s="7">
        <v>83780</v>
      </c>
      <c r="E25" s="7">
        <v>74926</v>
      </c>
      <c r="F25" s="7">
        <v>8854</v>
      </c>
      <c r="G25" s="7">
        <v>107838</v>
      </c>
      <c r="H25" s="7">
        <v>98816</v>
      </c>
      <c r="I25" s="7">
        <v>4651</v>
      </c>
      <c r="J25" s="7">
        <v>11544</v>
      </c>
      <c r="K25" s="7">
        <v>11371</v>
      </c>
      <c r="L25" s="7">
        <v>80441</v>
      </c>
      <c r="M25" s="5">
        <f t="shared" si="3"/>
        <v>198786</v>
      </c>
      <c r="N25" s="5">
        <f t="shared" si="4"/>
        <v>199655</v>
      </c>
      <c r="O25" s="7">
        <v>1660</v>
      </c>
      <c r="P25" s="7">
        <v>3466</v>
      </c>
      <c r="Q25" s="7">
        <v>149</v>
      </c>
      <c r="R25" s="7">
        <v>216</v>
      </c>
      <c r="S25" s="7">
        <v>112</v>
      </c>
      <c r="T25" s="7">
        <v>144</v>
      </c>
      <c r="U25" s="7">
        <v>2437</v>
      </c>
      <c r="V25" s="7">
        <v>1242</v>
      </c>
      <c r="W25" s="33">
        <v>2698</v>
      </c>
      <c r="X25" s="33">
        <v>1602</v>
      </c>
      <c r="Y25" s="33">
        <v>202883</v>
      </c>
      <c r="Z25" s="34">
        <v>204363</v>
      </c>
      <c r="AA25" s="10" t="s">
        <v>32</v>
      </c>
      <c r="AB25" s="10" t="s">
        <v>34</v>
      </c>
      <c r="AC25" s="10">
        <v>28</v>
      </c>
      <c r="AD25" s="10">
        <v>29</v>
      </c>
      <c r="AE25" s="10" t="s">
        <v>30</v>
      </c>
      <c r="AF25" s="11" t="s">
        <v>31</v>
      </c>
    </row>
    <row r="26" spans="1:32" ht="12.75">
      <c r="A26" s="38" t="s">
        <v>35</v>
      </c>
      <c r="C26" s="2">
        <v>57281</v>
      </c>
      <c r="D26" s="7">
        <v>58788</v>
      </c>
      <c r="E26" s="7">
        <v>52801</v>
      </c>
      <c r="F26" s="7">
        <v>5987</v>
      </c>
      <c r="G26" s="7">
        <v>72498</v>
      </c>
      <c r="H26" s="7">
        <v>65836</v>
      </c>
      <c r="I26" s="7">
        <v>4732</v>
      </c>
      <c r="J26" s="7">
        <v>9415</v>
      </c>
      <c r="K26" s="7">
        <v>6965</v>
      </c>
      <c r="L26" s="7">
        <v>55153</v>
      </c>
      <c r="M26" s="5">
        <f t="shared" si="3"/>
        <v>136996</v>
      </c>
      <c r="N26" s="5">
        <f t="shared" si="4"/>
        <v>136391</v>
      </c>
      <c r="O26" s="7">
        <v>1236</v>
      </c>
      <c r="P26" s="7">
        <v>2329</v>
      </c>
      <c r="Q26" s="7">
        <v>137</v>
      </c>
      <c r="R26" s="7">
        <v>218</v>
      </c>
      <c r="S26" s="7">
        <v>87</v>
      </c>
      <c r="T26" s="7">
        <v>130</v>
      </c>
      <c r="U26" s="7">
        <v>1677</v>
      </c>
      <c r="V26" s="7">
        <v>1113</v>
      </c>
      <c r="W26" s="33">
        <v>1901</v>
      </c>
      <c r="X26" s="33">
        <v>1461</v>
      </c>
      <c r="Y26" s="33">
        <v>139909</v>
      </c>
      <c r="Z26" s="34">
        <v>139833</v>
      </c>
      <c r="AA26" s="10" t="s">
        <v>32</v>
      </c>
      <c r="AB26" s="10" t="s">
        <v>34</v>
      </c>
      <c r="AC26" s="10">
        <v>28</v>
      </c>
      <c r="AD26" s="10">
        <v>29</v>
      </c>
      <c r="AE26" s="10" t="s">
        <v>30</v>
      </c>
      <c r="AF26" s="11" t="s">
        <v>31</v>
      </c>
    </row>
    <row r="27" spans="1:32" ht="12.75">
      <c r="A27" s="38" t="s">
        <v>22</v>
      </c>
      <c r="C27" s="2">
        <v>31793</v>
      </c>
      <c r="D27" s="7">
        <v>32357</v>
      </c>
      <c r="E27" s="7">
        <v>28548</v>
      </c>
      <c r="F27" s="7">
        <v>3809</v>
      </c>
      <c r="G27" s="7">
        <v>43544</v>
      </c>
      <c r="H27" s="7">
        <v>40466</v>
      </c>
      <c r="I27" s="7">
        <v>2929</v>
      </c>
      <c r="J27" s="7">
        <v>4816</v>
      </c>
      <c r="K27" s="7">
        <v>4376</v>
      </c>
      <c r="L27" s="7">
        <v>31181</v>
      </c>
      <c r="M27" s="5">
        <f t="shared" si="3"/>
        <v>79397</v>
      </c>
      <c r="N27" s="5">
        <f t="shared" si="4"/>
        <v>80272</v>
      </c>
      <c r="O27" s="7">
        <v>581</v>
      </c>
      <c r="P27" s="7">
        <v>1316</v>
      </c>
      <c r="Q27" s="7">
        <v>84</v>
      </c>
      <c r="R27" s="7">
        <v>110</v>
      </c>
      <c r="S27" s="7">
        <v>8</v>
      </c>
      <c r="T27" s="7">
        <v>62</v>
      </c>
      <c r="U27" s="7">
        <v>418</v>
      </c>
      <c r="V27" s="7">
        <v>513</v>
      </c>
      <c r="W27" s="33">
        <v>510</v>
      </c>
      <c r="X27" s="33">
        <v>685</v>
      </c>
      <c r="Y27" s="33">
        <v>80396</v>
      </c>
      <c r="Z27" s="34">
        <v>82101</v>
      </c>
      <c r="AA27" s="10" t="s">
        <v>32</v>
      </c>
      <c r="AB27" s="10" t="s">
        <v>34</v>
      </c>
      <c r="AC27" s="10">
        <v>28</v>
      </c>
      <c r="AD27" s="10">
        <v>29</v>
      </c>
      <c r="AE27" s="10" t="s">
        <v>30</v>
      </c>
      <c r="AF27" s="11" t="s">
        <v>31</v>
      </c>
    </row>
    <row r="28" spans="1:32" ht="12.75">
      <c r="A28" s="38" t="s">
        <v>18</v>
      </c>
      <c r="C28" s="2">
        <v>23372</v>
      </c>
      <c r="D28" s="7">
        <v>22394</v>
      </c>
      <c r="E28" s="7">
        <v>19823</v>
      </c>
      <c r="F28" s="7">
        <v>2571</v>
      </c>
      <c r="G28" s="7">
        <v>28179</v>
      </c>
      <c r="H28" s="7">
        <v>24995</v>
      </c>
      <c r="I28" s="7">
        <v>3093</v>
      </c>
      <c r="J28" s="7">
        <v>4172</v>
      </c>
      <c r="K28" s="7">
        <v>3853</v>
      </c>
      <c r="L28" s="7">
        <v>21520</v>
      </c>
      <c r="M28" s="5">
        <f t="shared" si="3"/>
        <v>54948</v>
      </c>
      <c r="N28" s="5">
        <f t="shared" si="4"/>
        <v>53258</v>
      </c>
      <c r="O28" s="7">
        <v>497</v>
      </c>
      <c r="P28" s="7">
        <v>857</v>
      </c>
      <c r="Q28" s="7">
        <v>94</v>
      </c>
      <c r="R28" s="7">
        <v>155</v>
      </c>
      <c r="S28" s="7">
        <v>13</v>
      </c>
      <c r="T28" s="7">
        <v>62</v>
      </c>
      <c r="U28" s="7">
        <v>382</v>
      </c>
      <c r="V28" s="7">
        <v>373</v>
      </c>
      <c r="W28" s="33">
        <v>489</v>
      </c>
      <c r="X28" s="33">
        <v>590</v>
      </c>
      <c r="Y28" s="33">
        <v>55827</v>
      </c>
      <c r="Z28" s="34">
        <v>54488</v>
      </c>
      <c r="AA28" s="10" t="s">
        <v>32</v>
      </c>
      <c r="AB28" s="10" t="s">
        <v>34</v>
      </c>
      <c r="AC28" s="10">
        <v>28</v>
      </c>
      <c r="AD28" s="10">
        <v>29</v>
      </c>
      <c r="AE28" s="10" t="s">
        <v>30</v>
      </c>
      <c r="AF28" s="11" t="s">
        <v>31</v>
      </c>
    </row>
    <row r="29" spans="1:32" ht="12.75">
      <c r="A29" s="38" t="s">
        <v>20</v>
      </c>
      <c r="C29" s="2">
        <v>51261</v>
      </c>
      <c r="D29" s="7">
        <v>49251</v>
      </c>
      <c r="E29" s="7">
        <v>43407</v>
      </c>
      <c r="F29" s="7">
        <v>5844</v>
      </c>
      <c r="G29" s="7">
        <v>58661</v>
      </c>
      <c r="H29" s="7">
        <v>53512</v>
      </c>
      <c r="I29" s="7">
        <v>5262</v>
      </c>
      <c r="J29" s="7">
        <v>8924</v>
      </c>
      <c r="K29" s="7">
        <v>6199</v>
      </c>
      <c r="L29" s="7">
        <v>45556</v>
      </c>
      <c r="M29" s="5">
        <f t="shared" si="3"/>
        <v>113529</v>
      </c>
      <c r="N29" s="5">
        <f t="shared" si="4"/>
        <v>113836</v>
      </c>
      <c r="O29" s="7">
        <v>757</v>
      </c>
      <c r="P29" s="7">
        <v>2232</v>
      </c>
      <c r="Q29" s="7">
        <v>67</v>
      </c>
      <c r="R29" s="7">
        <v>88</v>
      </c>
      <c r="S29" s="7">
        <v>9</v>
      </c>
      <c r="T29" s="7">
        <v>38</v>
      </c>
      <c r="U29" s="7">
        <v>813</v>
      </c>
      <c r="V29" s="7">
        <v>1063</v>
      </c>
      <c r="W29" s="33">
        <v>889</v>
      </c>
      <c r="X29" s="33">
        <v>1189</v>
      </c>
      <c r="Y29" s="33">
        <v>115099</v>
      </c>
      <c r="Z29" s="34">
        <v>117131</v>
      </c>
      <c r="AA29" s="10" t="s">
        <v>32</v>
      </c>
      <c r="AB29" s="10" t="s">
        <v>34</v>
      </c>
      <c r="AC29" s="10">
        <v>28</v>
      </c>
      <c r="AD29" s="10">
        <v>29</v>
      </c>
      <c r="AE29" s="10" t="s">
        <v>30</v>
      </c>
      <c r="AF29" s="11" t="s">
        <v>31</v>
      </c>
    </row>
    <row r="30" spans="1:32" ht="12.75">
      <c r="A30" s="38" t="s">
        <v>25</v>
      </c>
      <c r="C30" s="2">
        <v>42586</v>
      </c>
      <c r="D30" s="7">
        <v>41786</v>
      </c>
      <c r="E30" s="7">
        <v>36996</v>
      </c>
      <c r="F30" s="7">
        <v>4790</v>
      </c>
      <c r="G30" s="7">
        <v>54054</v>
      </c>
      <c r="H30" s="7">
        <v>47235</v>
      </c>
      <c r="I30" s="7">
        <v>5726</v>
      </c>
      <c r="J30" s="7">
        <v>6583</v>
      </c>
      <c r="K30" s="7">
        <v>11353</v>
      </c>
      <c r="L30" s="7">
        <v>43733</v>
      </c>
      <c r="M30" s="5">
        <f t="shared" si="3"/>
        <v>108129</v>
      </c>
      <c r="N30" s="5">
        <f t="shared" si="4"/>
        <v>102341</v>
      </c>
      <c r="O30" s="7">
        <v>791</v>
      </c>
      <c r="P30" s="7">
        <v>1288</v>
      </c>
      <c r="Q30" s="7">
        <v>200</v>
      </c>
      <c r="R30" s="7">
        <v>244</v>
      </c>
      <c r="S30" s="7">
        <v>2</v>
      </c>
      <c r="T30" s="7">
        <v>3</v>
      </c>
      <c r="U30" s="7">
        <v>1424</v>
      </c>
      <c r="V30" s="7">
        <v>648</v>
      </c>
      <c r="W30" s="33">
        <v>1626</v>
      </c>
      <c r="X30" s="33">
        <v>895</v>
      </c>
      <c r="Y30" s="33">
        <v>110344</v>
      </c>
      <c r="Z30" s="34">
        <v>104277</v>
      </c>
      <c r="AA30" s="10" t="s">
        <v>32</v>
      </c>
      <c r="AB30" s="10" t="s">
        <v>34</v>
      </c>
      <c r="AC30" s="10">
        <v>28</v>
      </c>
      <c r="AD30" s="10">
        <v>29</v>
      </c>
      <c r="AE30" s="10" t="s">
        <v>30</v>
      </c>
      <c r="AF30" s="11" t="s">
        <v>31</v>
      </c>
    </row>
    <row r="31" spans="1:32" ht="12.75">
      <c r="A31" s="38" t="s">
        <v>26</v>
      </c>
      <c r="C31" s="2">
        <v>36084</v>
      </c>
      <c r="D31" s="7">
        <v>42961</v>
      </c>
      <c r="E31" s="7">
        <v>37793</v>
      </c>
      <c r="F31" s="7">
        <v>5168</v>
      </c>
      <c r="G31" s="7">
        <v>50261</v>
      </c>
      <c r="H31" s="7">
        <v>46911</v>
      </c>
      <c r="I31" s="7">
        <v>7960</v>
      </c>
      <c r="J31" s="7">
        <v>9200</v>
      </c>
      <c r="K31" s="7">
        <v>5975</v>
      </c>
      <c r="L31" s="7">
        <v>40010</v>
      </c>
      <c r="M31" s="5">
        <f t="shared" si="3"/>
        <v>101989</v>
      </c>
      <c r="N31" s="5">
        <f t="shared" si="4"/>
        <v>101289</v>
      </c>
      <c r="O31" s="7">
        <v>734</v>
      </c>
      <c r="P31" s="7">
        <v>2061</v>
      </c>
      <c r="Q31" s="7">
        <v>43</v>
      </c>
      <c r="R31" s="7">
        <v>67</v>
      </c>
      <c r="S31" s="7">
        <v>1</v>
      </c>
      <c r="T31" s="7">
        <v>5</v>
      </c>
      <c r="U31" s="7">
        <v>403</v>
      </c>
      <c r="V31" s="7">
        <v>464</v>
      </c>
      <c r="W31" s="33">
        <v>447</v>
      </c>
      <c r="X31" s="33">
        <v>536</v>
      </c>
      <c r="Y31" s="33">
        <v>103126</v>
      </c>
      <c r="Z31" s="34">
        <v>103814</v>
      </c>
      <c r="AA31" s="10" t="s">
        <v>32</v>
      </c>
      <c r="AB31" s="10" t="s">
        <v>34</v>
      </c>
      <c r="AC31" s="10">
        <v>28</v>
      </c>
      <c r="AD31" s="10">
        <v>29</v>
      </c>
      <c r="AE31" s="10" t="s">
        <v>30</v>
      </c>
      <c r="AF31" s="11" t="s">
        <v>31</v>
      </c>
    </row>
    <row r="32" spans="1:32" ht="12.75">
      <c r="A32" s="40" t="s">
        <v>29</v>
      </c>
      <c r="C32" s="2">
        <v>23761</v>
      </c>
      <c r="D32" s="7">
        <v>23053</v>
      </c>
      <c r="E32" s="7">
        <v>20829</v>
      </c>
      <c r="F32" s="7">
        <v>2224</v>
      </c>
      <c r="G32" s="7">
        <v>29729</v>
      </c>
      <c r="H32" s="7">
        <v>26522</v>
      </c>
      <c r="I32" s="7">
        <v>3143</v>
      </c>
      <c r="J32" s="7">
        <v>3951</v>
      </c>
      <c r="K32" s="7">
        <v>5305</v>
      </c>
      <c r="L32" s="7">
        <v>23389</v>
      </c>
      <c r="M32" s="5">
        <f t="shared" si="3"/>
        <v>59006</v>
      </c>
      <c r="N32" s="5">
        <f t="shared" si="4"/>
        <v>56086</v>
      </c>
      <c r="O32" s="7">
        <v>333</v>
      </c>
      <c r="P32" s="7">
        <v>435</v>
      </c>
      <c r="Q32" s="7">
        <v>425</v>
      </c>
      <c r="R32" s="7">
        <v>447</v>
      </c>
      <c r="S32" s="7">
        <v>3</v>
      </c>
      <c r="T32" s="7">
        <v>13</v>
      </c>
      <c r="U32" s="7">
        <v>2058</v>
      </c>
      <c r="V32" s="7">
        <v>888</v>
      </c>
      <c r="W32" s="33">
        <v>2486</v>
      </c>
      <c r="X32" s="33">
        <v>1348</v>
      </c>
      <c r="Y32" s="33">
        <v>61397</v>
      </c>
      <c r="Z32" s="34">
        <v>57409</v>
      </c>
      <c r="AA32" s="10" t="s">
        <v>32</v>
      </c>
      <c r="AB32" s="10" t="s">
        <v>34</v>
      </c>
      <c r="AC32" s="10">
        <v>28</v>
      </c>
      <c r="AD32" s="10">
        <v>29</v>
      </c>
      <c r="AE32" s="10" t="s">
        <v>30</v>
      </c>
      <c r="AF32" s="11" t="s">
        <v>31</v>
      </c>
    </row>
    <row r="33" spans="1:32" ht="12.75">
      <c r="A33" s="38" t="s">
        <v>27</v>
      </c>
      <c r="B33" s="5"/>
      <c r="C33" s="2">
        <v>38953</v>
      </c>
      <c r="D33" s="7">
        <v>39408</v>
      </c>
      <c r="E33" s="7">
        <v>34121</v>
      </c>
      <c r="F33" s="7">
        <v>5287</v>
      </c>
      <c r="G33" s="7">
        <v>52755</v>
      </c>
      <c r="H33" s="7">
        <v>46741</v>
      </c>
      <c r="I33" s="7">
        <v>5522</v>
      </c>
      <c r="J33" s="7">
        <v>6336</v>
      </c>
      <c r="K33" s="7">
        <v>11135</v>
      </c>
      <c r="L33" s="7">
        <v>39592</v>
      </c>
      <c r="M33" s="5">
        <f t="shared" si="3"/>
        <v>103533</v>
      </c>
      <c r="N33" s="5">
        <f t="shared" si="4"/>
        <v>97956</v>
      </c>
      <c r="O33" s="7">
        <v>1276</v>
      </c>
      <c r="P33" s="7">
        <v>1490</v>
      </c>
      <c r="Q33" s="7">
        <v>115</v>
      </c>
      <c r="R33" s="7">
        <v>141</v>
      </c>
      <c r="S33" s="7">
        <v>261</v>
      </c>
      <c r="T33" s="7">
        <v>260</v>
      </c>
      <c r="U33" s="7">
        <v>2753</v>
      </c>
      <c r="V33" s="7">
        <v>3844</v>
      </c>
      <c r="W33" s="33">
        <v>3129</v>
      </c>
      <c r="X33" s="33">
        <v>4245</v>
      </c>
      <c r="Y33" s="33">
        <v>107562</v>
      </c>
      <c r="Z33" s="34">
        <v>103290</v>
      </c>
      <c r="AA33" s="10" t="s">
        <v>32</v>
      </c>
      <c r="AB33" s="10" t="s">
        <v>34</v>
      </c>
      <c r="AC33" s="10">
        <v>28</v>
      </c>
      <c r="AD33" s="10">
        <v>29</v>
      </c>
      <c r="AE33" s="10" t="s">
        <v>30</v>
      </c>
      <c r="AF33" s="11" t="s">
        <v>31</v>
      </c>
    </row>
    <row r="34" spans="1:32" ht="12.75">
      <c r="A34" s="39" t="s">
        <v>7</v>
      </c>
      <c r="B34" s="5"/>
      <c r="C34" s="17">
        <f>SUM(C23:C33)</f>
        <v>542787</v>
      </c>
      <c r="D34" s="16">
        <f aca="true" t="shared" si="5" ref="D34:Z34">SUM(D23:D33)</f>
        <v>546116</v>
      </c>
      <c r="E34" s="16">
        <f t="shared" si="5"/>
        <v>481346</v>
      </c>
      <c r="F34" s="16">
        <f t="shared" si="5"/>
        <v>64770</v>
      </c>
      <c r="G34" s="16">
        <f t="shared" si="5"/>
        <v>694706</v>
      </c>
      <c r="H34" s="16">
        <f t="shared" si="5"/>
        <v>623136</v>
      </c>
      <c r="I34" s="16">
        <f t="shared" si="5"/>
        <v>59322</v>
      </c>
      <c r="J34" s="16">
        <f t="shared" si="5"/>
        <v>89954</v>
      </c>
      <c r="K34" s="16">
        <f t="shared" si="5"/>
        <v>102556</v>
      </c>
      <c r="L34" s="16">
        <f t="shared" si="5"/>
        <v>529616</v>
      </c>
      <c r="M34" s="16">
        <f aca="true" t="shared" si="6" ref="M34:M45">SUM(E34,G34,I34,K34)</f>
        <v>1337930</v>
      </c>
      <c r="N34" s="16">
        <f aca="true" t="shared" si="7" ref="N34:N45">SUM(F34,H34,J34,L34)</f>
        <v>1307476</v>
      </c>
      <c r="O34" s="16">
        <f t="shared" si="5"/>
        <v>11441</v>
      </c>
      <c r="P34" s="16">
        <f t="shared" si="5"/>
        <v>21041</v>
      </c>
      <c r="Q34" s="16">
        <f t="shared" si="5"/>
        <v>1750</v>
      </c>
      <c r="R34" s="16">
        <f t="shared" si="5"/>
        <v>2492</v>
      </c>
      <c r="S34" s="16">
        <f t="shared" si="5"/>
        <v>722</v>
      </c>
      <c r="T34" s="16">
        <f t="shared" si="5"/>
        <v>1235</v>
      </c>
      <c r="U34" s="16">
        <f t="shared" si="5"/>
        <v>17497</v>
      </c>
      <c r="V34" s="16">
        <f t="shared" si="5"/>
        <v>14939</v>
      </c>
      <c r="W34" s="16">
        <f t="shared" si="5"/>
        <v>19969</v>
      </c>
      <c r="X34" s="16">
        <f t="shared" si="5"/>
        <v>18666</v>
      </c>
      <c r="Y34" s="16">
        <f t="shared" si="5"/>
        <v>1366868</v>
      </c>
      <c r="Z34" s="18">
        <f t="shared" si="5"/>
        <v>1343456</v>
      </c>
      <c r="AA34" s="10" t="s">
        <v>32</v>
      </c>
      <c r="AB34" s="10" t="s">
        <v>34</v>
      </c>
      <c r="AC34" s="10">
        <v>28</v>
      </c>
      <c r="AD34" s="10">
        <v>29</v>
      </c>
      <c r="AE34" s="10" t="s">
        <v>30</v>
      </c>
      <c r="AF34" s="11" t="s">
        <v>31</v>
      </c>
    </row>
    <row r="35" spans="1:32" ht="12.75">
      <c r="A35" s="38" t="s">
        <v>23</v>
      </c>
      <c r="C35" s="2">
        <v>95702</v>
      </c>
      <c r="D35" s="5">
        <v>94011</v>
      </c>
      <c r="E35" s="5">
        <v>80544</v>
      </c>
      <c r="F35" s="5">
        <v>13467</v>
      </c>
      <c r="G35" s="5">
        <v>117158</v>
      </c>
      <c r="H35" s="5">
        <v>105937</v>
      </c>
      <c r="I35" s="5">
        <v>8187</v>
      </c>
      <c r="J35" s="5">
        <v>15230</v>
      </c>
      <c r="K35" s="5">
        <v>19732</v>
      </c>
      <c r="L35" s="5">
        <v>88262</v>
      </c>
      <c r="M35" s="5">
        <f t="shared" si="6"/>
        <v>225621</v>
      </c>
      <c r="N35" s="5">
        <f t="shared" si="7"/>
        <v>222896</v>
      </c>
      <c r="O35" s="5">
        <v>2611</v>
      </c>
      <c r="P35" s="5">
        <v>4110</v>
      </c>
      <c r="Q35" s="5">
        <v>433</v>
      </c>
      <c r="R35" s="5">
        <v>670</v>
      </c>
      <c r="S35" s="5">
        <v>279</v>
      </c>
      <c r="T35" s="5">
        <v>510</v>
      </c>
      <c r="U35" s="5">
        <v>5864</v>
      </c>
      <c r="V35" s="5">
        <v>5326</v>
      </c>
      <c r="W35" s="35">
        <v>6576</v>
      </c>
      <c r="X35" s="35">
        <v>6506</v>
      </c>
      <c r="Y35" s="35">
        <v>234096</v>
      </c>
      <c r="Z35" s="34">
        <v>232332</v>
      </c>
      <c r="AA35" s="10" t="s">
        <v>32</v>
      </c>
      <c r="AB35" s="10" t="s">
        <v>34</v>
      </c>
      <c r="AC35" s="10">
        <v>28</v>
      </c>
      <c r="AD35" s="10">
        <v>29</v>
      </c>
      <c r="AE35" s="10" t="s">
        <v>30</v>
      </c>
      <c r="AF35" s="11" t="s">
        <v>31</v>
      </c>
    </row>
    <row r="36" spans="1:32" ht="12.75">
      <c r="A36" s="38" t="s">
        <v>21</v>
      </c>
      <c r="C36" s="2">
        <v>89013</v>
      </c>
      <c r="D36" s="7">
        <v>91181</v>
      </c>
      <c r="E36" s="7">
        <v>79695</v>
      </c>
      <c r="F36" s="7">
        <v>11486</v>
      </c>
      <c r="G36" s="7">
        <v>118643</v>
      </c>
      <c r="H36" s="7">
        <v>103876</v>
      </c>
      <c r="I36" s="7">
        <v>9809</v>
      </c>
      <c r="J36" s="7">
        <v>17289</v>
      </c>
      <c r="K36" s="7">
        <v>21528</v>
      </c>
      <c r="L36" s="7">
        <v>92045</v>
      </c>
      <c r="M36" s="5">
        <f t="shared" si="6"/>
        <v>229675</v>
      </c>
      <c r="N36" s="5">
        <f t="shared" si="7"/>
        <v>224696</v>
      </c>
      <c r="O36" s="7">
        <v>2264</v>
      </c>
      <c r="P36" s="7">
        <v>3318</v>
      </c>
      <c r="Q36" s="7">
        <v>344</v>
      </c>
      <c r="R36" s="7">
        <v>646</v>
      </c>
      <c r="S36" s="7">
        <v>76</v>
      </c>
      <c r="T36" s="7">
        <v>203</v>
      </c>
      <c r="U36" s="7">
        <v>3651</v>
      </c>
      <c r="V36" s="7">
        <v>2942</v>
      </c>
      <c r="W36" s="33">
        <v>4071</v>
      </c>
      <c r="X36" s="33">
        <v>3791</v>
      </c>
      <c r="Y36" s="33">
        <v>235590</v>
      </c>
      <c r="Z36" s="36">
        <v>230956</v>
      </c>
      <c r="AA36" s="10" t="s">
        <v>32</v>
      </c>
      <c r="AB36" s="10" t="s">
        <v>34</v>
      </c>
      <c r="AC36" s="10">
        <v>28</v>
      </c>
      <c r="AD36" s="10">
        <v>29</v>
      </c>
      <c r="AE36" s="10" t="s">
        <v>30</v>
      </c>
      <c r="AF36" s="11" t="s">
        <v>31</v>
      </c>
    </row>
    <row r="37" spans="1:32" ht="12.75">
      <c r="A37" s="38" t="s">
        <v>24</v>
      </c>
      <c r="C37" s="2">
        <v>143991</v>
      </c>
      <c r="D37" s="7">
        <v>168891</v>
      </c>
      <c r="E37" s="7">
        <v>147021</v>
      </c>
      <c r="F37" s="7">
        <v>21870</v>
      </c>
      <c r="G37" s="7">
        <v>197854</v>
      </c>
      <c r="H37" s="7">
        <v>188811</v>
      </c>
      <c r="I37" s="7">
        <v>6257</v>
      </c>
      <c r="J37" s="7">
        <v>28313</v>
      </c>
      <c r="K37" s="7">
        <v>22882</v>
      </c>
      <c r="L37" s="7">
        <v>162130</v>
      </c>
      <c r="M37" s="5">
        <f t="shared" si="6"/>
        <v>374014</v>
      </c>
      <c r="N37" s="5">
        <f t="shared" si="7"/>
        <v>401124</v>
      </c>
      <c r="O37" s="7">
        <v>5044</v>
      </c>
      <c r="P37" s="7">
        <v>10165</v>
      </c>
      <c r="Q37" s="7">
        <v>514</v>
      </c>
      <c r="R37" s="7">
        <v>700</v>
      </c>
      <c r="S37" s="7">
        <v>311</v>
      </c>
      <c r="T37" s="7">
        <v>531</v>
      </c>
      <c r="U37" s="7">
        <v>7705</v>
      </c>
      <c r="V37" s="7">
        <v>5003</v>
      </c>
      <c r="W37" s="33">
        <v>8530</v>
      </c>
      <c r="X37" s="33">
        <v>6234</v>
      </c>
      <c r="Y37" s="33">
        <v>386763</v>
      </c>
      <c r="Z37" s="36">
        <v>416292</v>
      </c>
      <c r="AA37" s="10" t="s">
        <v>32</v>
      </c>
      <c r="AB37" s="10" t="s">
        <v>34</v>
      </c>
      <c r="AC37" s="10">
        <v>28</v>
      </c>
      <c r="AD37" s="10">
        <v>29</v>
      </c>
      <c r="AE37" s="10" t="s">
        <v>30</v>
      </c>
      <c r="AF37" s="11" t="s">
        <v>31</v>
      </c>
    </row>
    <row r="38" spans="1:32" ht="12.75">
      <c r="A38" s="38" t="s">
        <v>35</v>
      </c>
      <c r="C38" s="2">
        <v>100567</v>
      </c>
      <c r="D38" s="7">
        <v>143536</v>
      </c>
      <c r="E38" s="7">
        <v>124792</v>
      </c>
      <c r="F38" s="7">
        <v>18744</v>
      </c>
      <c r="G38" s="7">
        <v>165085</v>
      </c>
      <c r="H38" s="7">
        <v>156587</v>
      </c>
      <c r="I38" s="7">
        <v>6580</v>
      </c>
      <c r="J38" s="7">
        <v>25932</v>
      </c>
      <c r="K38" s="7">
        <v>16688</v>
      </c>
      <c r="L38" s="7">
        <v>134840</v>
      </c>
      <c r="M38" s="5">
        <f t="shared" si="6"/>
        <v>313145</v>
      </c>
      <c r="N38" s="5">
        <f t="shared" si="7"/>
        <v>336103</v>
      </c>
      <c r="O38" s="7">
        <v>7247</v>
      </c>
      <c r="P38" s="7">
        <v>9311</v>
      </c>
      <c r="Q38" s="7">
        <v>386</v>
      </c>
      <c r="R38" s="7">
        <v>606</v>
      </c>
      <c r="S38" s="7">
        <v>245</v>
      </c>
      <c r="T38" s="7">
        <v>430</v>
      </c>
      <c r="U38" s="7">
        <v>7918</v>
      </c>
      <c r="V38" s="7">
        <v>5708</v>
      </c>
      <c r="W38" s="22">
        <v>8549</v>
      </c>
      <c r="X38" s="22">
        <v>6744</v>
      </c>
      <c r="Y38" s="33">
        <v>328310</v>
      </c>
      <c r="Z38" s="36">
        <v>351122</v>
      </c>
      <c r="AA38" s="10" t="s">
        <v>32</v>
      </c>
      <c r="AB38" s="10" t="s">
        <v>34</v>
      </c>
      <c r="AC38" s="10">
        <v>28</v>
      </c>
      <c r="AD38" s="10">
        <v>29</v>
      </c>
      <c r="AE38" s="10" t="s">
        <v>30</v>
      </c>
      <c r="AF38" s="11" t="s">
        <v>31</v>
      </c>
    </row>
    <row r="39" spans="1:32" ht="12.75">
      <c r="A39" s="38" t="s">
        <v>22</v>
      </c>
      <c r="C39" s="2">
        <v>35787</v>
      </c>
      <c r="D39" s="7">
        <v>37959</v>
      </c>
      <c r="E39" s="7">
        <v>33278</v>
      </c>
      <c r="F39" s="7">
        <v>4681</v>
      </c>
      <c r="G39" s="7">
        <v>49418</v>
      </c>
      <c r="H39" s="7">
        <v>46349</v>
      </c>
      <c r="I39" s="7">
        <v>3053</v>
      </c>
      <c r="J39" s="7">
        <v>5932</v>
      </c>
      <c r="K39" s="7">
        <v>5106</v>
      </c>
      <c r="L39" s="7">
        <v>36465</v>
      </c>
      <c r="M39" s="5">
        <f t="shared" si="6"/>
        <v>90855</v>
      </c>
      <c r="N39" s="5">
        <f t="shared" si="7"/>
        <v>93427</v>
      </c>
      <c r="O39" s="7">
        <v>800</v>
      </c>
      <c r="P39" s="7">
        <v>1819</v>
      </c>
      <c r="Q39" s="7">
        <v>110</v>
      </c>
      <c r="R39" s="7">
        <v>170</v>
      </c>
      <c r="S39" s="7">
        <v>16</v>
      </c>
      <c r="T39" s="7">
        <v>74</v>
      </c>
      <c r="U39" s="7">
        <v>899</v>
      </c>
      <c r="V39" s="7">
        <v>791</v>
      </c>
      <c r="W39" s="33">
        <v>1025</v>
      </c>
      <c r="X39" s="33">
        <v>1035</v>
      </c>
      <c r="Y39" s="33">
        <v>92554</v>
      </c>
      <c r="Z39" s="36">
        <v>96037</v>
      </c>
      <c r="AA39" s="10" t="s">
        <v>32</v>
      </c>
      <c r="AB39" s="10" t="s">
        <v>34</v>
      </c>
      <c r="AC39" s="10">
        <v>28</v>
      </c>
      <c r="AD39" s="10">
        <v>29</v>
      </c>
      <c r="AE39" s="10" t="s">
        <v>30</v>
      </c>
      <c r="AF39" s="11" t="s">
        <v>31</v>
      </c>
    </row>
    <row r="40" spans="1:32" ht="12.75">
      <c r="A40" s="38" t="s">
        <v>18</v>
      </c>
      <c r="C40" s="2">
        <v>38422</v>
      </c>
      <c r="D40" s="7">
        <v>39346</v>
      </c>
      <c r="E40" s="7">
        <v>34136</v>
      </c>
      <c r="F40" s="7">
        <v>5210</v>
      </c>
      <c r="G40" s="7">
        <v>46351</v>
      </c>
      <c r="H40" s="7">
        <v>43132</v>
      </c>
      <c r="I40" s="7">
        <v>3656</v>
      </c>
      <c r="J40" s="7">
        <v>7909</v>
      </c>
      <c r="K40" s="7">
        <v>6447</v>
      </c>
      <c r="L40" s="7">
        <v>37814</v>
      </c>
      <c r="M40" s="5">
        <f t="shared" si="6"/>
        <v>90590</v>
      </c>
      <c r="N40" s="5">
        <f t="shared" si="7"/>
        <v>94065</v>
      </c>
      <c r="O40" s="7">
        <v>1313</v>
      </c>
      <c r="P40" s="7">
        <v>2026</v>
      </c>
      <c r="Q40" s="7">
        <v>184</v>
      </c>
      <c r="R40" s="7">
        <v>291</v>
      </c>
      <c r="S40" s="7">
        <v>74</v>
      </c>
      <c r="T40" s="7">
        <v>180</v>
      </c>
      <c r="U40" s="7">
        <v>2122</v>
      </c>
      <c r="V40" s="7">
        <v>1484</v>
      </c>
      <c r="W40" s="33">
        <v>2380</v>
      </c>
      <c r="X40" s="33">
        <v>1955</v>
      </c>
      <c r="Y40" s="33">
        <v>94025</v>
      </c>
      <c r="Z40" s="36">
        <v>97575</v>
      </c>
      <c r="AA40" s="10" t="s">
        <v>32</v>
      </c>
      <c r="AB40" s="10" t="s">
        <v>34</v>
      </c>
      <c r="AC40" s="10">
        <v>28</v>
      </c>
      <c r="AD40" s="10">
        <v>29</v>
      </c>
      <c r="AE40" s="10" t="s">
        <v>30</v>
      </c>
      <c r="AF40" s="11" t="s">
        <v>31</v>
      </c>
    </row>
    <row r="41" spans="1:32" ht="12.75">
      <c r="A41" s="38" t="s">
        <v>20</v>
      </c>
      <c r="C41" s="2">
        <v>71286</v>
      </c>
      <c r="D41" s="7">
        <v>69330</v>
      </c>
      <c r="E41" s="7">
        <v>61116</v>
      </c>
      <c r="F41" s="7">
        <v>8214</v>
      </c>
      <c r="G41" s="7">
        <v>83070</v>
      </c>
      <c r="H41" s="7">
        <v>75495</v>
      </c>
      <c r="I41" s="7">
        <v>6998</v>
      </c>
      <c r="J41" s="7">
        <v>12874</v>
      </c>
      <c r="K41" s="7">
        <v>9087</v>
      </c>
      <c r="L41" s="7">
        <v>64499</v>
      </c>
      <c r="M41" s="5">
        <f t="shared" si="6"/>
        <v>160271</v>
      </c>
      <c r="N41" s="5">
        <f t="shared" si="7"/>
        <v>161082</v>
      </c>
      <c r="O41" s="7">
        <v>1136</v>
      </c>
      <c r="P41" s="7">
        <v>3015</v>
      </c>
      <c r="Q41" s="7">
        <v>170</v>
      </c>
      <c r="R41" s="7">
        <v>242</v>
      </c>
      <c r="S41" s="7">
        <v>9</v>
      </c>
      <c r="T41" s="7">
        <v>54</v>
      </c>
      <c r="U41" s="7">
        <v>2106</v>
      </c>
      <c r="V41" s="7">
        <v>1856</v>
      </c>
      <c r="W41" s="33">
        <v>2285</v>
      </c>
      <c r="X41" s="33">
        <v>2152</v>
      </c>
      <c r="Y41" s="33">
        <v>163513</v>
      </c>
      <c r="Z41" s="36">
        <v>165953</v>
      </c>
      <c r="AA41" s="10" t="s">
        <v>32</v>
      </c>
      <c r="AB41" s="10" t="s">
        <v>34</v>
      </c>
      <c r="AC41" s="10">
        <v>28</v>
      </c>
      <c r="AD41" s="10">
        <v>29</v>
      </c>
      <c r="AE41" s="10" t="s">
        <v>30</v>
      </c>
      <c r="AF41" s="11" t="s">
        <v>31</v>
      </c>
    </row>
    <row r="42" spans="1:32" ht="12.75">
      <c r="A42" s="38" t="s">
        <v>25</v>
      </c>
      <c r="C42" s="2">
        <v>54076</v>
      </c>
      <c r="D42" s="7">
        <v>53869</v>
      </c>
      <c r="E42" s="7">
        <v>47321</v>
      </c>
      <c r="F42" s="7">
        <v>6548</v>
      </c>
      <c r="G42" s="7">
        <v>68397</v>
      </c>
      <c r="H42" s="7">
        <v>60198</v>
      </c>
      <c r="I42" s="7">
        <v>6304</v>
      </c>
      <c r="J42" s="7">
        <v>9083</v>
      </c>
      <c r="K42" s="7">
        <v>13494</v>
      </c>
      <c r="L42" s="7">
        <v>55007</v>
      </c>
      <c r="M42" s="5">
        <f t="shared" si="6"/>
        <v>135516</v>
      </c>
      <c r="N42" s="5">
        <f t="shared" si="7"/>
        <v>130836</v>
      </c>
      <c r="O42" s="7">
        <v>1191</v>
      </c>
      <c r="P42" s="7">
        <v>1896</v>
      </c>
      <c r="Q42" s="7">
        <v>277</v>
      </c>
      <c r="R42" s="7">
        <v>354</v>
      </c>
      <c r="S42" s="7">
        <v>49</v>
      </c>
      <c r="T42" s="7">
        <v>25</v>
      </c>
      <c r="U42" s="7">
        <v>2948</v>
      </c>
      <c r="V42" s="7">
        <v>1553</v>
      </c>
      <c r="W42" s="33">
        <v>3274</v>
      </c>
      <c r="X42" s="33">
        <v>1932</v>
      </c>
      <c r="Y42" s="33">
        <v>139655</v>
      </c>
      <c r="Z42" s="36">
        <v>134285</v>
      </c>
      <c r="AA42" s="10" t="s">
        <v>32</v>
      </c>
      <c r="AB42" s="10" t="s">
        <v>34</v>
      </c>
      <c r="AC42" s="10">
        <v>28</v>
      </c>
      <c r="AD42" s="10">
        <v>29</v>
      </c>
      <c r="AE42" s="10" t="s">
        <v>30</v>
      </c>
      <c r="AF42" s="11" t="s">
        <v>31</v>
      </c>
    </row>
    <row r="43" spans="1:32" ht="12.75">
      <c r="A43" s="38" t="s">
        <v>26</v>
      </c>
      <c r="C43" s="2">
        <v>44016</v>
      </c>
      <c r="D43" s="7">
        <v>52570</v>
      </c>
      <c r="E43" s="7">
        <v>45816</v>
      </c>
      <c r="F43" s="7">
        <v>6754</v>
      </c>
      <c r="G43" s="7">
        <v>60591</v>
      </c>
      <c r="H43" s="7">
        <v>57114</v>
      </c>
      <c r="I43" s="7">
        <v>8397</v>
      </c>
      <c r="J43" s="7">
        <v>11492</v>
      </c>
      <c r="K43" s="7">
        <v>7885</v>
      </c>
      <c r="L43" s="7">
        <v>49157</v>
      </c>
      <c r="M43" s="5">
        <f t="shared" si="6"/>
        <v>122689</v>
      </c>
      <c r="N43" s="5">
        <f t="shared" si="7"/>
        <v>124517</v>
      </c>
      <c r="O43" s="7">
        <v>980</v>
      </c>
      <c r="P43" s="7">
        <v>2530</v>
      </c>
      <c r="Q43" s="7">
        <v>96</v>
      </c>
      <c r="R43" s="7">
        <v>171</v>
      </c>
      <c r="S43" s="7">
        <v>10</v>
      </c>
      <c r="T43" s="7">
        <v>40</v>
      </c>
      <c r="U43" s="7">
        <v>1009</v>
      </c>
      <c r="V43" s="7">
        <v>1221</v>
      </c>
      <c r="W43" s="33">
        <v>1115</v>
      </c>
      <c r="X43" s="33">
        <v>1432</v>
      </c>
      <c r="Y43" s="33">
        <v>124678</v>
      </c>
      <c r="Z43" s="36">
        <v>128268</v>
      </c>
      <c r="AA43" s="10" t="s">
        <v>32</v>
      </c>
      <c r="AB43" s="10" t="s">
        <v>34</v>
      </c>
      <c r="AC43" s="10">
        <v>28</v>
      </c>
      <c r="AD43" s="10">
        <v>29</v>
      </c>
      <c r="AE43" s="10" t="s">
        <v>30</v>
      </c>
      <c r="AF43" s="11" t="s">
        <v>31</v>
      </c>
    </row>
    <row r="44" spans="1:32" ht="12.75">
      <c r="A44" s="40" t="s">
        <v>29</v>
      </c>
      <c r="C44" s="2">
        <v>23761</v>
      </c>
      <c r="D44" s="7">
        <v>23053</v>
      </c>
      <c r="E44" s="7">
        <v>20829</v>
      </c>
      <c r="F44" s="7">
        <v>2224</v>
      </c>
      <c r="G44" s="7">
        <v>29729</v>
      </c>
      <c r="H44" s="7">
        <v>26522</v>
      </c>
      <c r="I44" s="7">
        <v>3143</v>
      </c>
      <c r="J44" s="7">
        <v>3951</v>
      </c>
      <c r="K44" s="7">
        <v>5305</v>
      </c>
      <c r="L44" s="7">
        <v>23389</v>
      </c>
      <c r="M44" s="5">
        <f t="shared" si="6"/>
        <v>59006</v>
      </c>
      <c r="N44" s="5">
        <f t="shared" si="7"/>
        <v>56086</v>
      </c>
      <c r="O44" s="7">
        <v>333</v>
      </c>
      <c r="P44" s="7">
        <v>435</v>
      </c>
      <c r="Q44" s="7">
        <v>425</v>
      </c>
      <c r="R44" s="7">
        <v>447</v>
      </c>
      <c r="S44" s="7">
        <v>3</v>
      </c>
      <c r="T44" s="7">
        <v>13</v>
      </c>
      <c r="U44" s="7">
        <v>2058</v>
      </c>
      <c r="V44" s="7">
        <v>888</v>
      </c>
      <c r="W44" s="33">
        <v>2486</v>
      </c>
      <c r="X44" s="33">
        <v>1348</v>
      </c>
      <c r="Y44" s="33">
        <v>61397</v>
      </c>
      <c r="Z44" s="36">
        <v>57409</v>
      </c>
      <c r="AA44" s="10" t="s">
        <v>32</v>
      </c>
      <c r="AB44" s="10" t="s">
        <v>34</v>
      </c>
      <c r="AC44" s="10">
        <v>28</v>
      </c>
      <c r="AD44" s="10">
        <v>29</v>
      </c>
      <c r="AE44" s="10" t="s">
        <v>30</v>
      </c>
      <c r="AF44" s="11" t="s">
        <v>31</v>
      </c>
    </row>
    <row r="45" spans="1:32" ht="12.75">
      <c r="A45" s="38" t="s">
        <v>27</v>
      </c>
      <c r="C45" s="2">
        <v>41879</v>
      </c>
      <c r="D45" s="7">
        <v>45059</v>
      </c>
      <c r="E45" s="7">
        <v>38796</v>
      </c>
      <c r="F45" s="7">
        <v>6263</v>
      </c>
      <c r="G45" s="7">
        <v>59375</v>
      </c>
      <c r="H45" s="7">
        <v>53336</v>
      </c>
      <c r="I45" s="7">
        <v>5691</v>
      </c>
      <c r="J45" s="7">
        <v>7466</v>
      </c>
      <c r="K45" s="7">
        <v>11704</v>
      </c>
      <c r="L45" s="7">
        <v>44706</v>
      </c>
      <c r="M45" s="5">
        <f t="shared" si="6"/>
        <v>115566</v>
      </c>
      <c r="N45" s="5">
        <f t="shared" si="7"/>
        <v>111771</v>
      </c>
      <c r="O45" s="7">
        <v>1857</v>
      </c>
      <c r="P45" s="7">
        <v>2114</v>
      </c>
      <c r="Q45" s="7">
        <v>156</v>
      </c>
      <c r="R45" s="7">
        <v>192</v>
      </c>
      <c r="S45" s="7">
        <v>350</v>
      </c>
      <c r="T45" s="7">
        <v>426</v>
      </c>
      <c r="U45" s="7">
        <v>3516</v>
      </c>
      <c r="V45" s="7">
        <v>4566</v>
      </c>
      <c r="W45" s="33">
        <v>4022</v>
      </c>
      <c r="X45" s="33">
        <v>5184</v>
      </c>
      <c r="Y45" s="33">
        <v>120939</v>
      </c>
      <c r="Z45" s="36">
        <v>118451</v>
      </c>
      <c r="AA45" s="10" t="s">
        <v>32</v>
      </c>
      <c r="AB45" s="10" t="s">
        <v>34</v>
      </c>
      <c r="AC45" s="10">
        <v>28</v>
      </c>
      <c r="AD45" s="10">
        <v>29</v>
      </c>
      <c r="AE45" s="10" t="s">
        <v>30</v>
      </c>
      <c r="AF45" s="11" t="s">
        <v>31</v>
      </c>
    </row>
    <row r="46" spans="1:32" ht="13.5" thickBot="1">
      <c r="A46" s="41" t="s">
        <v>28</v>
      </c>
      <c r="C46" s="19">
        <f>SUM(C35:C45)</f>
        <v>738500</v>
      </c>
      <c r="D46" s="20">
        <f aca="true" t="shared" si="8" ref="D46:Z46">SUM(D35:D45)</f>
        <v>818805</v>
      </c>
      <c r="E46" s="20">
        <f t="shared" si="8"/>
        <v>713344</v>
      </c>
      <c r="F46" s="20">
        <f t="shared" si="8"/>
        <v>105461</v>
      </c>
      <c r="G46" s="20">
        <f t="shared" si="8"/>
        <v>995671</v>
      </c>
      <c r="H46" s="20">
        <f t="shared" si="8"/>
        <v>917357</v>
      </c>
      <c r="I46" s="20">
        <f t="shared" si="8"/>
        <v>68075</v>
      </c>
      <c r="J46" s="20">
        <f t="shared" si="8"/>
        <v>145471</v>
      </c>
      <c r="K46" s="20">
        <f t="shared" si="8"/>
        <v>139858</v>
      </c>
      <c r="L46" s="20">
        <f t="shared" si="8"/>
        <v>788314</v>
      </c>
      <c r="M46" s="20">
        <f t="shared" si="8"/>
        <v>1916948</v>
      </c>
      <c r="N46" s="20">
        <f t="shared" si="8"/>
        <v>1956603</v>
      </c>
      <c r="O46" s="20">
        <f t="shared" si="8"/>
        <v>24776</v>
      </c>
      <c r="P46" s="20">
        <f t="shared" si="8"/>
        <v>40739</v>
      </c>
      <c r="Q46" s="20">
        <f t="shared" si="8"/>
        <v>3095</v>
      </c>
      <c r="R46" s="20">
        <f t="shared" si="8"/>
        <v>4489</v>
      </c>
      <c r="S46" s="20">
        <f t="shared" si="8"/>
        <v>1422</v>
      </c>
      <c r="T46" s="20">
        <f t="shared" si="8"/>
        <v>2486</v>
      </c>
      <c r="U46" s="20">
        <f t="shared" si="8"/>
        <v>39796</v>
      </c>
      <c r="V46" s="20">
        <f t="shared" si="8"/>
        <v>31338</v>
      </c>
      <c r="W46" s="20">
        <f t="shared" si="8"/>
        <v>44313</v>
      </c>
      <c r="X46" s="20">
        <f t="shared" si="8"/>
        <v>38313</v>
      </c>
      <c r="Y46" s="20">
        <f t="shared" si="8"/>
        <v>1981520</v>
      </c>
      <c r="Z46" s="21">
        <f t="shared" si="8"/>
        <v>2028680</v>
      </c>
      <c r="AA46" s="14" t="s">
        <v>32</v>
      </c>
      <c r="AB46" s="14" t="s">
        <v>34</v>
      </c>
      <c r="AC46" s="14">
        <v>28</v>
      </c>
      <c r="AD46" s="14">
        <v>29</v>
      </c>
      <c r="AE46" s="14" t="s">
        <v>30</v>
      </c>
      <c r="AF46" s="12" t="s">
        <v>31</v>
      </c>
    </row>
    <row r="47" ht="13.5" thickBot="1"/>
    <row r="48" spans="1:32" ht="12.75">
      <c r="A48" s="1" t="s">
        <v>37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5"/>
    </row>
    <row r="49" spans="1:32" ht="13.5" thickBot="1">
      <c r="A49" s="13" t="s">
        <v>36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3"/>
    </row>
    <row r="50" spans="1:3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</sheetData>
  <mergeCells count="25">
    <mergeCell ref="Q3:X3"/>
    <mergeCell ref="Y3:Z8"/>
    <mergeCell ref="W4:X8"/>
    <mergeCell ref="S4:T8"/>
    <mergeCell ref="U4:V8"/>
    <mergeCell ref="AD3:AD10"/>
    <mergeCell ref="C3:C8"/>
    <mergeCell ref="D3:D8"/>
    <mergeCell ref="C9:C10"/>
    <mergeCell ref="D9:D10"/>
    <mergeCell ref="AA3:AA10"/>
    <mergeCell ref="AB3:AB10"/>
    <mergeCell ref="AC3:AC10"/>
    <mergeCell ref="E3:N3"/>
    <mergeCell ref="O3:P8"/>
    <mergeCell ref="A3:A8"/>
    <mergeCell ref="A9:A10"/>
    <mergeCell ref="AE3:AE10"/>
    <mergeCell ref="AF3:AF10"/>
    <mergeCell ref="E4:F8"/>
    <mergeCell ref="G4:H8"/>
    <mergeCell ref="I4:J8"/>
    <mergeCell ref="K4:L8"/>
    <mergeCell ref="M4:N8"/>
    <mergeCell ref="Q4:R8"/>
  </mergeCells>
  <hyperlinks>
    <hyperlink ref="F23" location="'Het Rijk'!A48" display="'Het Rijk'!A48"/>
    <hyperlink ref="W38" location="'Het Rijk'!A49" display="'Het Rijk'!A49"/>
    <hyperlink ref="X38" location="'Het Rijk'!A49" display="'Het Rijk'!A49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Ronald Schurink</cp:lastModifiedBy>
  <dcterms:created xsi:type="dcterms:W3CDTF">2003-11-24T15:46:04Z</dcterms:created>
  <dcterms:modified xsi:type="dcterms:W3CDTF">2004-02-02T16:58:11Z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